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R1\最新版原稿\"/>
    </mc:Choice>
  </mc:AlternateContent>
  <bookViews>
    <workbookView xWindow="0" yWindow="0" windowWidth="10245" windowHeight="7500"/>
  </bookViews>
  <sheets>
    <sheet name="R2,3,4" sheetId="1" r:id="rId1"/>
    <sheet name="R5" sheetId="2" r:id="rId2"/>
    <sheet name="R6 " sheetId="16" r:id="rId3"/>
    <sheet name="R7" sheetId="3" r:id="rId4"/>
    <sheet name="R8,9,10,11" sheetId="4" r:id="rId5"/>
    <sheet name="R12" sheetId="5" r:id="rId6"/>
    <sheet name="R13,14" sheetId="6" r:id="rId7"/>
    <sheet name="R15" sheetId="7" r:id="rId8"/>
    <sheet name="R16.17" sheetId="8" r:id="rId9"/>
    <sheet name="R18.19" sheetId="9" r:id="rId10"/>
    <sheet name="R20,21,22" sheetId="10" r:id="rId11"/>
    <sheet name="R23" sheetId="11" r:id="rId12"/>
    <sheet name="R24" sheetId="12" r:id="rId13"/>
    <sheet name="R資1一部組合" sheetId="13" r:id="rId14"/>
    <sheet name="R資2第三セク" sheetId="17" r:id="rId15"/>
    <sheet name="R官公署" sheetId="15" r:id="rId16"/>
  </sheets>
  <definedNames>
    <definedName name="・市の歴代三役" localSheetId="2">#REF!</definedName>
    <definedName name="・市の歴代三役" localSheetId="14">#REF!</definedName>
    <definedName name="・市の歴代三役">#REF!</definedName>
    <definedName name="_xlnm.Print_Area" localSheetId="6">'R13,14'!$A$1:$G$52</definedName>
    <definedName name="_xlnm.Print_Area" localSheetId="7">'R15'!$A$1:$L$45</definedName>
    <definedName name="_xlnm.Print_Area" localSheetId="8">'R16.17'!$A$1:$G$41</definedName>
    <definedName name="_xlnm.Print_Area" localSheetId="9">'R18.19'!$A$1:$K$45</definedName>
    <definedName name="_xlnm.Print_Area" localSheetId="0">'R2,3,4'!$A$1:$P$45</definedName>
    <definedName name="_xlnm.Print_Area" localSheetId="10">'R20,21,22'!$A$1:$J$42</definedName>
    <definedName name="_xlnm.Print_Area" localSheetId="11">'R23'!$A$1:$J$37</definedName>
    <definedName name="_xlnm.Print_Area" localSheetId="12">'R24'!$A$1:$J$11</definedName>
    <definedName name="_xlnm.Print_Area" localSheetId="2">'R6 '!$A$1:$L$18</definedName>
    <definedName name="_xlnm.Print_Area" localSheetId="3">'R7'!$A:$F</definedName>
    <definedName name="_xlnm.Print_Area" localSheetId="4">'R8,9,10,11'!$A$1:$K$54</definedName>
    <definedName name="_xlnm.Print_Area" localSheetId="15">R官公署!$A$1:$D$270</definedName>
    <definedName name="_xlnm.Print_Area" localSheetId="14">R資2第三セク!$B$2:$H$51</definedName>
    <definedName name="Z_101BA920_D81C_44BC_8F4C_ECC5AD469A5F_.wvu.PrintArea" localSheetId="6" hidden="1">'R13,14'!$A:$G</definedName>
    <definedName name="Z_101BA920_D81C_44BC_8F4C_ECC5AD469A5F_.wvu.PrintArea" localSheetId="7" hidden="1">'R15'!$A$1:$J$45</definedName>
    <definedName name="Z_101BA920_D81C_44BC_8F4C_ECC5AD469A5F_.wvu.PrintArea" localSheetId="8" hidden="1">'R16.17'!$A$1:$G$41</definedName>
    <definedName name="Z_101BA920_D81C_44BC_8F4C_ECC5AD469A5F_.wvu.PrintArea" localSheetId="9" hidden="1">'R18.19'!$A$1:$I$45</definedName>
    <definedName name="Z_101BA920_D81C_44BC_8F4C_ECC5AD469A5F_.wvu.PrintArea" localSheetId="0" hidden="1">'R2,3,4'!$A$1:$P$45</definedName>
    <definedName name="Z_101BA920_D81C_44BC_8F4C_ECC5AD469A5F_.wvu.PrintArea" localSheetId="10" hidden="1">'R20,21,22'!$A$1:$H$42</definedName>
    <definedName name="Z_101BA920_D81C_44BC_8F4C_ECC5AD469A5F_.wvu.PrintArea" localSheetId="11" hidden="1">'R23'!$A$1:$J$37</definedName>
    <definedName name="Z_101BA920_D81C_44BC_8F4C_ECC5AD469A5F_.wvu.PrintArea" localSheetId="12" hidden="1">'R24'!$A$1:$H$11</definedName>
    <definedName name="Z_101BA920_D81C_44BC_8F4C_ECC5AD469A5F_.wvu.PrintArea" localSheetId="3" hidden="1">'R7'!$A:$F</definedName>
    <definedName name="Z_101BA920_D81C_44BC_8F4C_ECC5AD469A5F_.wvu.PrintArea" localSheetId="4" hidden="1">'R8,9,10,11'!$A$1:$K$54</definedName>
    <definedName name="Z_101BA920_D81C_44BC_8F4C_ECC5AD469A5F_.wvu.PrintArea" localSheetId="15" hidden="1">R官公署!$A$1:$D$270</definedName>
    <definedName name="Z_101BA920_D81C_44BC_8F4C_ECC5AD469A5F_.wvu.PrintArea" localSheetId="14" hidden="1">R資2第三セク!$B$2:$H$51</definedName>
    <definedName name="Z_101BA920_D81C_44BC_8F4C_ECC5AD469A5F_.wvu.Rows" localSheetId="11" hidden="1">'R23'!$8:$11,'R23'!$26:$29</definedName>
    <definedName name="Z_101BA920_D81C_44BC_8F4C_ECC5AD469A5F_.wvu.Rows" localSheetId="14" hidden="1">R資2第三セク!$5:$12,R資2第三セク!$26:$30</definedName>
    <definedName name="Z_1CDBA933_8DB4_41F1_90AC_67591721201F_.wvu.PrintArea" localSheetId="6" hidden="1">'R13,14'!$A:$G</definedName>
    <definedName name="Z_1CDBA933_8DB4_41F1_90AC_67591721201F_.wvu.PrintArea" localSheetId="7" hidden="1">'R15'!$A$1:$J$45</definedName>
    <definedName name="Z_1CDBA933_8DB4_41F1_90AC_67591721201F_.wvu.PrintArea" localSheetId="8" hidden="1">'R16.17'!$A$1:$G$41</definedName>
    <definedName name="Z_1CDBA933_8DB4_41F1_90AC_67591721201F_.wvu.PrintArea" localSheetId="9" hidden="1">'R18.19'!$A$1:$I$45</definedName>
    <definedName name="Z_1CDBA933_8DB4_41F1_90AC_67591721201F_.wvu.PrintArea" localSheetId="0" hidden="1">'R2,3,4'!$A$1:$P$45</definedName>
    <definedName name="Z_1CDBA933_8DB4_41F1_90AC_67591721201F_.wvu.PrintArea" localSheetId="10" hidden="1">'R20,21,22'!$A$1:$H$42</definedName>
    <definedName name="Z_1CDBA933_8DB4_41F1_90AC_67591721201F_.wvu.PrintArea" localSheetId="11" hidden="1">'R23'!$A$1:$J$37</definedName>
    <definedName name="Z_1CDBA933_8DB4_41F1_90AC_67591721201F_.wvu.PrintArea" localSheetId="12" hidden="1">'R24'!$A$1:$H$11</definedName>
    <definedName name="Z_1CDBA933_8DB4_41F1_90AC_67591721201F_.wvu.PrintArea" localSheetId="3" hidden="1">'R7'!$A:$F</definedName>
    <definedName name="Z_1CDBA933_8DB4_41F1_90AC_67591721201F_.wvu.PrintArea" localSheetId="4" hidden="1">'R8,9,10,11'!$A$1:$K$54</definedName>
    <definedName name="Z_1CDBA933_8DB4_41F1_90AC_67591721201F_.wvu.PrintArea" localSheetId="15" hidden="1">R官公署!$A$1:$D$270</definedName>
    <definedName name="Z_1CDBA933_8DB4_41F1_90AC_67591721201F_.wvu.PrintArea" localSheetId="14" hidden="1">R資2第三セク!$B$2:$H$51</definedName>
    <definedName name="Z_1CDBA933_8DB4_41F1_90AC_67591721201F_.wvu.Rows" localSheetId="11" hidden="1">'R23'!$8:$11,'R23'!$26:$29</definedName>
    <definedName name="Z_1CDBA933_8DB4_41F1_90AC_67591721201F_.wvu.Rows" localSheetId="14" hidden="1">R資2第三セク!$5:$12,R資2第三セク!$26:$30</definedName>
    <definedName name="Z_3F289335_02BA_4F16_AD2F_CB53A4124158_.wvu.PrintArea" localSheetId="6" hidden="1">'R13,14'!$A:$G</definedName>
    <definedName name="Z_3F289335_02BA_4F16_AD2F_CB53A4124158_.wvu.PrintArea" localSheetId="7" hidden="1">'R15'!$A$1:$J$45</definedName>
    <definedName name="Z_3F289335_02BA_4F16_AD2F_CB53A4124158_.wvu.PrintArea" localSheetId="8" hidden="1">'R16.17'!$A$1:$G$41</definedName>
    <definedName name="Z_3F289335_02BA_4F16_AD2F_CB53A4124158_.wvu.PrintArea" localSheetId="9" hidden="1">'R18.19'!$A$1:$I$45</definedName>
    <definedName name="Z_3F289335_02BA_4F16_AD2F_CB53A4124158_.wvu.PrintArea" localSheetId="0" hidden="1">'R2,3,4'!$A$1:$P$45</definedName>
    <definedName name="Z_3F289335_02BA_4F16_AD2F_CB53A4124158_.wvu.PrintArea" localSheetId="10" hidden="1">'R20,21,22'!$A$1:$H$42</definedName>
    <definedName name="Z_3F289335_02BA_4F16_AD2F_CB53A4124158_.wvu.PrintArea" localSheetId="11" hidden="1">'R23'!$A$1:$J$37</definedName>
    <definedName name="Z_3F289335_02BA_4F16_AD2F_CB53A4124158_.wvu.PrintArea" localSheetId="12" hidden="1">'R24'!$A$1:$H$11</definedName>
    <definedName name="Z_3F289335_02BA_4F16_AD2F_CB53A4124158_.wvu.PrintArea" localSheetId="3" hidden="1">'R7'!$A:$F</definedName>
    <definedName name="Z_3F289335_02BA_4F16_AD2F_CB53A4124158_.wvu.PrintArea" localSheetId="4" hidden="1">'R8,9,10,11'!$A$1:$K$54</definedName>
    <definedName name="Z_3F289335_02BA_4F16_AD2F_CB53A4124158_.wvu.PrintArea" localSheetId="15" hidden="1">R官公署!$A$1:$D$270</definedName>
    <definedName name="Z_3F289335_02BA_4F16_AD2F_CB53A4124158_.wvu.PrintArea" localSheetId="14" hidden="1">R資2第三セク!$B$2:$H$51</definedName>
    <definedName name="Z_3F289335_02BA_4F16_AD2F_CB53A4124158_.wvu.Rows" localSheetId="11" hidden="1">'R23'!$8:$11,'R23'!$26:$29</definedName>
    <definedName name="Z_3F289335_02BA_4F16_AD2F_CB53A4124158_.wvu.Rows" localSheetId="14" hidden="1">R資2第三セク!$5:$12,R資2第三セク!$26:$30</definedName>
    <definedName name="Z_57707E98_8706_4F7F_9807_AB12EEACF2E8_.wvu.PrintArea" localSheetId="6" hidden="1">'R13,14'!$A:$G</definedName>
    <definedName name="Z_57707E98_8706_4F7F_9807_AB12EEACF2E8_.wvu.PrintArea" localSheetId="7" hidden="1">'R15'!$A$1:$J$45</definedName>
    <definedName name="Z_57707E98_8706_4F7F_9807_AB12EEACF2E8_.wvu.PrintArea" localSheetId="8" hidden="1">'R16.17'!$A$1:$G$41</definedName>
    <definedName name="Z_57707E98_8706_4F7F_9807_AB12EEACF2E8_.wvu.PrintArea" localSheetId="9" hidden="1">'R18.19'!$A$1:$I$45</definedName>
    <definedName name="Z_57707E98_8706_4F7F_9807_AB12EEACF2E8_.wvu.PrintArea" localSheetId="0" hidden="1">'R2,3,4'!$A$1:$P$45</definedName>
    <definedName name="Z_57707E98_8706_4F7F_9807_AB12EEACF2E8_.wvu.PrintArea" localSheetId="10" hidden="1">'R20,21,22'!$A$1:$H$42</definedName>
    <definedName name="Z_57707E98_8706_4F7F_9807_AB12EEACF2E8_.wvu.PrintArea" localSheetId="11" hidden="1">'R23'!$A$1:$J$37</definedName>
    <definedName name="Z_57707E98_8706_4F7F_9807_AB12EEACF2E8_.wvu.PrintArea" localSheetId="12" hidden="1">'R24'!$A$1:$H$11</definedName>
    <definedName name="Z_57707E98_8706_4F7F_9807_AB12EEACF2E8_.wvu.PrintArea" localSheetId="3" hidden="1">'R7'!$A:$F</definedName>
    <definedName name="Z_57707E98_8706_4F7F_9807_AB12EEACF2E8_.wvu.PrintArea" localSheetId="4" hidden="1">'R8,9,10,11'!$A$1:$K$54</definedName>
    <definedName name="Z_57707E98_8706_4F7F_9807_AB12EEACF2E8_.wvu.PrintArea" localSheetId="15" hidden="1">R官公署!$A$1:$D$270</definedName>
    <definedName name="Z_57707E98_8706_4F7F_9807_AB12EEACF2E8_.wvu.PrintArea" localSheetId="14" hidden="1">R資2第三セク!$B$2:$H$51</definedName>
    <definedName name="Z_57707E98_8706_4F7F_9807_AB12EEACF2E8_.wvu.Rows" localSheetId="11" hidden="1">'R23'!$8:$11,'R23'!$26:$29</definedName>
    <definedName name="Z_57707E98_8706_4F7F_9807_AB12EEACF2E8_.wvu.Rows" localSheetId="14" hidden="1">R資2第三セク!$5:$12,R資2第三セク!$26:$30</definedName>
    <definedName name="Z_59F6F5C1_0144_4706_BC18_583E69698BD1_.wvu.PrintArea" localSheetId="6" hidden="1">'R13,14'!$A:$G</definedName>
    <definedName name="Z_59F6F5C1_0144_4706_BC18_583E69698BD1_.wvu.PrintArea" localSheetId="7" hidden="1">'R15'!$A$1:$J$45</definedName>
    <definedName name="Z_59F6F5C1_0144_4706_BC18_583E69698BD1_.wvu.PrintArea" localSheetId="8" hidden="1">'R16.17'!$A$1:$G$41</definedName>
    <definedName name="Z_59F6F5C1_0144_4706_BC18_583E69698BD1_.wvu.PrintArea" localSheetId="9" hidden="1">'R18.19'!$A$1:$I$45</definedName>
    <definedName name="Z_59F6F5C1_0144_4706_BC18_583E69698BD1_.wvu.PrintArea" localSheetId="0" hidden="1">'R2,3,4'!$A$1:$P$45</definedName>
    <definedName name="Z_59F6F5C1_0144_4706_BC18_583E69698BD1_.wvu.PrintArea" localSheetId="10" hidden="1">'R20,21,22'!$A$1:$H$42</definedName>
    <definedName name="Z_59F6F5C1_0144_4706_BC18_583E69698BD1_.wvu.PrintArea" localSheetId="11" hidden="1">'R23'!$A$1:$J$37</definedName>
    <definedName name="Z_59F6F5C1_0144_4706_BC18_583E69698BD1_.wvu.PrintArea" localSheetId="12" hidden="1">'R24'!$A$1:$H$11</definedName>
    <definedName name="Z_59F6F5C1_0144_4706_BC18_583E69698BD1_.wvu.PrintArea" localSheetId="3" hidden="1">'R7'!$A:$F</definedName>
    <definedName name="Z_59F6F5C1_0144_4706_BC18_583E69698BD1_.wvu.PrintArea" localSheetId="4" hidden="1">'R8,9,10,11'!$A$1:$K$54</definedName>
    <definedName name="Z_59F6F5C1_0144_4706_BC18_583E69698BD1_.wvu.PrintArea" localSheetId="15" hidden="1">R官公署!$A$1:$D$270</definedName>
    <definedName name="Z_59F6F5C1_0144_4706_BC18_583E69698BD1_.wvu.PrintArea" localSheetId="14" hidden="1">R資2第三セク!$B$2:$H$51</definedName>
    <definedName name="Z_59F6F5C1_0144_4706_BC18_583E69698BD1_.wvu.Rows" localSheetId="11" hidden="1">'R23'!$8:$11,'R23'!$26:$29</definedName>
    <definedName name="Z_59F6F5C1_0144_4706_BC18_583E69698BD1_.wvu.Rows" localSheetId="14" hidden="1">R資2第三セク!$5:$12,R資2第三セク!$26:$30</definedName>
    <definedName name="Z_73BE7E98_8BC8_4FD7_95F0_4179E1B9C7B2_.wvu.PrintArea" localSheetId="6" hidden="1">'R13,14'!$A:$G</definedName>
    <definedName name="Z_73BE7E98_8BC8_4FD7_95F0_4179E1B9C7B2_.wvu.PrintArea" localSheetId="7" hidden="1">'R15'!$A$1:$J$45</definedName>
    <definedName name="Z_73BE7E98_8BC8_4FD7_95F0_4179E1B9C7B2_.wvu.PrintArea" localSheetId="8" hidden="1">'R16.17'!$A$1:$G$41</definedName>
    <definedName name="Z_73BE7E98_8BC8_4FD7_95F0_4179E1B9C7B2_.wvu.PrintArea" localSheetId="9" hidden="1">'R18.19'!$A$1:$I$45</definedName>
    <definedName name="Z_73BE7E98_8BC8_4FD7_95F0_4179E1B9C7B2_.wvu.PrintArea" localSheetId="0" hidden="1">'R2,3,4'!$A$1:$P$45</definedName>
    <definedName name="Z_73BE7E98_8BC8_4FD7_95F0_4179E1B9C7B2_.wvu.PrintArea" localSheetId="10" hidden="1">'R20,21,22'!$A$1:$H$42</definedName>
    <definedName name="Z_73BE7E98_8BC8_4FD7_95F0_4179E1B9C7B2_.wvu.PrintArea" localSheetId="11" hidden="1">'R23'!$A$1:$J$37</definedName>
    <definedName name="Z_73BE7E98_8BC8_4FD7_95F0_4179E1B9C7B2_.wvu.PrintArea" localSheetId="12" hidden="1">'R24'!$A$1:$H$11</definedName>
    <definedName name="Z_73BE7E98_8BC8_4FD7_95F0_4179E1B9C7B2_.wvu.PrintArea" localSheetId="3" hidden="1">'R7'!$A:$F</definedName>
    <definedName name="Z_73BE7E98_8BC8_4FD7_95F0_4179E1B9C7B2_.wvu.PrintArea" localSheetId="4" hidden="1">'R8,9,10,11'!$A$1:$K$54</definedName>
    <definedName name="Z_73BE7E98_8BC8_4FD7_95F0_4179E1B9C7B2_.wvu.PrintArea" localSheetId="15" hidden="1">R官公署!$A$1:$D$270</definedName>
    <definedName name="Z_73BE7E98_8BC8_4FD7_95F0_4179E1B9C7B2_.wvu.PrintArea" localSheetId="14" hidden="1">R資2第三セク!$B$2:$H$51</definedName>
    <definedName name="Z_73BE7E98_8BC8_4FD7_95F0_4179E1B9C7B2_.wvu.Rows" localSheetId="11" hidden="1">'R23'!$8:$11,'R23'!$26:$29</definedName>
    <definedName name="Z_73BE7E98_8BC8_4FD7_95F0_4179E1B9C7B2_.wvu.Rows" localSheetId="14" hidden="1">R資2第三セク!$5:$12,R資2第三セク!$26:$30</definedName>
    <definedName name="Z_7599AF29_7C80_40B5_BC67_D4AC7D8175D6_.wvu.PrintArea" localSheetId="6" hidden="1">'R13,14'!$A:$G</definedName>
    <definedName name="Z_7599AF29_7C80_40B5_BC67_D4AC7D8175D6_.wvu.PrintArea" localSheetId="7" hidden="1">'R15'!$A$1:$J$45</definedName>
    <definedName name="Z_7599AF29_7C80_40B5_BC67_D4AC7D8175D6_.wvu.PrintArea" localSheetId="8" hidden="1">'R16.17'!$A$1:$G$41</definedName>
    <definedName name="Z_7599AF29_7C80_40B5_BC67_D4AC7D8175D6_.wvu.PrintArea" localSheetId="9" hidden="1">'R18.19'!$A$1:$I$45</definedName>
    <definedName name="Z_7599AF29_7C80_40B5_BC67_D4AC7D8175D6_.wvu.PrintArea" localSheetId="0" hidden="1">'R2,3,4'!$A$1:$P$45</definedName>
    <definedName name="Z_7599AF29_7C80_40B5_BC67_D4AC7D8175D6_.wvu.PrintArea" localSheetId="10" hidden="1">'R20,21,22'!$A$1:$H$42</definedName>
    <definedName name="Z_7599AF29_7C80_40B5_BC67_D4AC7D8175D6_.wvu.PrintArea" localSheetId="11" hidden="1">'R23'!$A$1:$J$37</definedName>
    <definedName name="Z_7599AF29_7C80_40B5_BC67_D4AC7D8175D6_.wvu.PrintArea" localSheetId="12" hidden="1">'R24'!$A$1:$H$11</definedName>
    <definedName name="Z_7599AF29_7C80_40B5_BC67_D4AC7D8175D6_.wvu.PrintArea" localSheetId="3" hidden="1">'R7'!$A:$F</definedName>
    <definedName name="Z_7599AF29_7C80_40B5_BC67_D4AC7D8175D6_.wvu.PrintArea" localSheetId="4" hidden="1">'R8,9,10,11'!$A$1:$K$54</definedName>
    <definedName name="Z_7599AF29_7C80_40B5_BC67_D4AC7D8175D6_.wvu.PrintArea" localSheetId="15" hidden="1">R官公署!$A$1:$D$270</definedName>
    <definedName name="Z_7599AF29_7C80_40B5_BC67_D4AC7D8175D6_.wvu.PrintArea" localSheetId="14" hidden="1">R資2第三セク!$B$2:$H$51</definedName>
    <definedName name="Z_7599AF29_7C80_40B5_BC67_D4AC7D8175D6_.wvu.Rows" localSheetId="11" hidden="1">'R23'!$8:$11,'R23'!$26:$29</definedName>
    <definedName name="Z_7599AF29_7C80_40B5_BC67_D4AC7D8175D6_.wvu.Rows" localSheetId="14" hidden="1">R資2第三セク!$5:$12,R資2第三セク!$26:$30</definedName>
    <definedName name="Z_96F1F385_3719_4D48_93AF_F20FCA96C025_.wvu.PrintArea" localSheetId="6" hidden="1">'R13,14'!$A:$G</definedName>
    <definedName name="Z_96F1F385_3719_4D48_93AF_F20FCA96C025_.wvu.PrintArea" localSheetId="7" hidden="1">'R15'!$A$1:$J$45</definedName>
    <definedName name="Z_96F1F385_3719_4D48_93AF_F20FCA96C025_.wvu.PrintArea" localSheetId="8" hidden="1">'R16.17'!$A$1:$G$41</definedName>
    <definedName name="Z_96F1F385_3719_4D48_93AF_F20FCA96C025_.wvu.PrintArea" localSheetId="9" hidden="1">'R18.19'!$A$1:$I$45</definedName>
    <definedName name="Z_96F1F385_3719_4D48_93AF_F20FCA96C025_.wvu.PrintArea" localSheetId="0" hidden="1">'R2,3,4'!$A$1:$P$45</definedName>
    <definedName name="Z_96F1F385_3719_4D48_93AF_F20FCA96C025_.wvu.PrintArea" localSheetId="10" hidden="1">'R20,21,22'!$A$1:$H$42</definedName>
    <definedName name="Z_96F1F385_3719_4D48_93AF_F20FCA96C025_.wvu.PrintArea" localSheetId="11" hidden="1">'R23'!$A$1:$J$37</definedName>
    <definedName name="Z_96F1F385_3719_4D48_93AF_F20FCA96C025_.wvu.PrintArea" localSheetId="12" hidden="1">'R24'!$A$1:$H$11</definedName>
    <definedName name="Z_96F1F385_3719_4D48_93AF_F20FCA96C025_.wvu.PrintArea" localSheetId="3" hidden="1">'R7'!$A:$F</definedName>
    <definedName name="Z_96F1F385_3719_4D48_93AF_F20FCA96C025_.wvu.PrintArea" localSheetId="4" hidden="1">'R8,9,10,11'!$A$1:$K$54</definedName>
    <definedName name="Z_96F1F385_3719_4D48_93AF_F20FCA96C025_.wvu.PrintArea" localSheetId="15" hidden="1">R官公署!$A$1:$D$270</definedName>
    <definedName name="Z_96F1F385_3719_4D48_93AF_F20FCA96C025_.wvu.PrintArea" localSheetId="14" hidden="1">R資2第三セク!$B$2:$H$51</definedName>
    <definedName name="Z_96F1F385_3719_4D48_93AF_F20FCA96C025_.wvu.Rows" localSheetId="11" hidden="1">'R23'!$8:$11,'R23'!$26:$29</definedName>
    <definedName name="Z_96F1F385_3719_4D48_93AF_F20FCA96C025_.wvu.Rows" localSheetId="14" hidden="1">R資2第三セク!$5:$12,R資2第三セク!$26:$30</definedName>
    <definedName name="Z_CD9FEF94_6655_4B72_96D9_4E3C15E50045_.wvu.PrintArea" localSheetId="6" hidden="1">'R13,14'!$A:$G</definedName>
    <definedName name="Z_CD9FEF94_6655_4B72_96D9_4E3C15E50045_.wvu.PrintArea" localSheetId="7" hidden="1">'R15'!$A$1:$J$45</definedName>
    <definedName name="Z_CD9FEF94_6655_4B72_96D9_4E3C15E50045_.wvu.PrintArea" localSheetId="8" hidden="1">'R16.17'!$A$1:$G$41</definedName>
    <definedName name="Z_CD9FEF94_6655_4B72_96D9_4E3C15E50045_.wvu.PrintArea" localSheetId="9" hidden="1">'R18.19'!$A$1:$I$45</definedName>
    <definedName name="Z_CD9FEF94_6655_4B72_96D9_4E3C15E50045_.wvu.PrintArea" localSheetId="0" hidden="1">'R2,3,4'!$A$1:$P$45</definedName>
    <definedName name="Z_CD9FEF94_6655_4B72_96D9_4E3C15E50045_.wvu.PrintArea" localSheetId="10" hidden="1">'R20,21,22'!$A$1:$H$42</definedName>
    <definedName name="Z_CD9FEF94_6655_4B72_96D9_4E3C15E50045_.wvu.PrintArea" localSheetId="11" hidden="1">'R23'!$A$1:$J$37</definedName>
    <definedName name="Z_CD9FEF94_6655_4B72_96D9_4E3C15E50045_.wvu.PrintArea" localSheetId="12" hidden="1">'R24'!$A$1:$H$11</definedName>
    <definedName name="Z_CD9FEF94_6655_4B72_96D9_4E3C15E50045_.wvu.PrintArea" localSheetId="3" hidden="1">'R7'!$A:$F</definedName>
    <definedName name="Z_CD9FEF94_6655_4B72_96D9_4E3C15E50045_.wvu.PrintArea" localSheetId="4" hidden="1">'R8,9,10,11'!$A$1:$K$54</definedName>
    <definedName name="Z_CD9FEF94_6655_4B72_96D9_4E3C15E50045_.wvu.PrintArea" localSheetId="15" hidden="1">R官公署!$A$1:$D$270</definedName>
    <definedName name="Z_CD9FEF94_6655_4B72_96D9_4E3C15E50045_.wvu.PrintArea" localSheetId="14" hidden="1">R資2第三セク!$B$2:$H$51</definedName>
    <definedName name="Z_CD9FEF94_6655_4B72_96D9_4E3C15E50045_.wvu.Rows" localSheetId="11" hidden="1">'R23'!$8:$11,'R23'!$26:$29</definedName>
    <definedName name="Z_CD9FEF94_6655_4B72_96D9_4E3C15E50045_.wvu.Rows" localSheetId="14" hidden="1">R資2第三セク!$5:$12,R資2第三セク!$26:$30</definedName>
    <definedName name="Z_E11754DE_64F2_4A86_AFFA_460D6AD3A98C_.wvu.PrintArea" localSheetId="6" hidden="1">'R13,14'!$A:$G</definedName>
    <definedName name="Z_E11754DE_64F2_4A86_AFFA_460D6AD3A98C_.wvu.PrintArea" localSheetId="7" hidden="1">'R15'!$A$1:$J$45</definedName>
    <definedName name="Z_E11754DE_64F2_4A86_AFFA_460D6AD3A98C_.wvu.PrintArea" localSheetId="8" hidden="1">'R16.17'!$A$1:$G$41</definedName>
    <definedName name="Z_E11754DE_64F2_4A86_AFFA_460D6AD3A98C_.wvu.PrintArea" localSheetId="9" hidden="1">'R18.19'!$A$1:$I$45</definedName>
    <definedName name="Z_E11754DE_64F2_4A86_AFFA_460D6AD3A98C_.wvu.PrintArea" localSheetId="0" hidden="1">'R2,3,4'!$A$1:$P$45</definedName>
    <definedName name="Z_E11754DE_64F2_4A86_AFFA_460D6AD3A98C_.wvu.PrintArea" localSheetId="10" hidden="1">'R20,21,22'!$A$1:$H$42</definedName>
    <definedName name="Z_E11754DE_64F2_4A86_AFFA_460D6AD3A98C_.wvu.PrintArea" localSheetId="11" hidden="1">'R23'!$A$1:$J$37</definedName>
    <definedName name="Z_E11754DE_64F2_4A86_AFFA_460D6AD3A98C_.wvu.PrintArea" localSheetId="12" hidden="1">'R24'!$A$1:$H$11</definedName>
    <definedName name="Z_E11754DE_64F2_4A86_AFFA_460D6AD3A98C_.wvu.PrintArea" localSheetId="3" hidden="1">'R7'!$A:$F</definedName>
    <definedName name="Z_E11754DE_64F2_4A86_AFFA_460D6AD3A98C_.wvu.PrintArea" localSheetId="4" hidden="1">'R8,9,10,11'!$A$1:$K$54</definedName>
    <definedName name="Z_E11754DE_64F2_4A86_AFFA_460D6AD3A98C_.wvu.PrintArea" localSheetId="15" hidden="1">R官公署!$A$1:$D$270</definedName>
    <definedName name="Z_E11754DE_64F2_4A86_AFFA_460D6AD3A98C_.wvu.PrintArea" localSheetId="14" hidden="1">R資2第三セク!$B$2:$H$51</definedName>
    <definedName name="Z_E11754DE_64F2_4A86_AFFA_460D6AD3A98C_.wvu.Rows" localSheetId="11" hidden="1">'R23'!$8:$11,'R23'!$26:$29</definedName>
    <definedName name="Z_E11754DE_64F2_4A86_AFFA_460D6AD3A98C_.wvu.Rows" localSheetId="14" hidden="1">R資2第三セク!$5:$12,R資2第三セク!$26:$30</definedName>
    <definedName name="Z_FA0B14EF_F83C_4CBB_865F_B181DD693384_.wvu.PrintArea" localSheetId="6" hidden="1">'R13,14'!$A:$G</definedName>
    <definedName name="Z_FA0B14EF_F83C_4CBB_865F_B181DD693384_.wvu.PrintArea" localSheetId="7" hidden="1">'R15'!$A$1:$J$45</definedName>
    <definedName name="Z_FA0B14EF_F83C_4CBB_865F_B181DD693384_.wvu.PrintArea" localSheetId="8" hidden="1">'R16.17'!$A$1:$G$41</definedName>
    <definedName name="Z_FA0B14EF_F83C_4CBB_865F_B181DD693384_.wvu.PrintArea" localSheetId="9" hidden="1">'R18.19'!$A$1:$I$45</definedName>
    <definedName name="Z_FA0B14EF_F83C_4CBB_865F_B181DD693384_.wvu.PrintArea" localSheetId="0" hidden="1">'R2,3,4'!$A$1:$P$45</definedName>
    <definedName name="Z_FA0B14EF_F83C_4CBB_865F_B181DD693384_.wvu.PrintArea" localSheetId="10" hidden="1">'R20,21,22'!$A$1:$H$42</definedName>
    <definedName name="Z_FA0B14EF_F83C_4CBB_865F_B181DD693384_.wvu.PrintArea" localSheetId="11" hidden="1">'R23'!$A$1:$J$37</definedName>
    <definedName name="Z_FA0B14EF_F83C_4CBB_865F_B181DD693384_.wvu.PrintArea" localSheetId="12" hidden="1">'R24'!$A$1:$H$11</definedName>
    <definedName name="Z_FA0B14EF_F83C_4CBB_865F_B181DD693384_.wvu.PrintArea" localSheetId="3" hidden="1">'R7'!$A:$F</definedName>
    <definedName name="Z_FA0B14EF_F83C_4CBB_865F_B181DD693384_.wvu.PrintArea" localSheetId="4" hidden="1">'R8,9,10,11'!$A$1:$K$54</definedName>
    <definedName name="Z_FA0B14EF_F83C_4CBB_865F_B181DD693384_.wvu.PrintArea" localSheetId="15" hidden="1">R官公署!$A$1:$D$270</definedName>
    <definedName name="Z_FA0B14EF_F83C_4CBB_865F_B181DD693384_.wvu.PrintArea" localSheetId="14" hidden="1">R資2第三セク!$B$2:$H$51</definedName>
    <definedName name="Z_FA0B14EF_F83C_4CBB_865F_B181DD693384_.wvu.Rows" localSheetId="11" hidden="1">'R23'!$8:$11,'R23'!$26:$29</definedName>
    <definedName name="Z_FA0B14EF_F83C_4CBB_865F_B181DD693384_.wvu.Rows" localSheetId="14" hidden="1">R資2第三セク!$5:$12,R資2第三セク!$26:$30</definedName>
  </definedNames>
  <calcPr calcId="162913"/>
  <customWorkbookViews>
    <customWorkbookView name="熊切 紀和 - 個人用ビュー" guid="{3F289335-02BA-4F16-AD2F-CB53A4124158}" mergeInterval="0" personalView="1" maximized="1" xWindow="-8" yWindow="-8" windowWidth="1382" windowHeight="744" activeSheetId="6"/>
    <customWorkbookView name="稲垣 琢也 - 個人用ビュー" guid="{73BE7E98-8BC8-4FD7-95F0-4179E1B9C7B2}" mergeInterval="0" personalView="1" maximized="1" xWindow="-8" yWindow="-8" windowWidth="1382" windowHeight="744" activeSheetId="2"/>
    <customWorkbookView name="角皆 ゆみ - 個人用ビュー" guid="{59F6F5C1-0144-4706-BC18-583E69698BD1}" mergeInterval="0" personalView="1" maximized="1" xWindow="-8" yWindow="-8" windowWidth="1382" windowHeight="744" activeSheetId="6"/>
    <customWorkbookView name="山内 弘幸 - 個人用ビュー" guid="{96F1F385-3719-4D48-93AF-F20FCA96C025}" mergeInterval="0" personalView="1" maximized="1" xWindow="-8" yWindow="-8" windowWidth="1382" windowHeight="744" activeSheetId="10" showComments="commIndAndComment"/>
    <customWorkbookView name="前嶋 史明 - 個人用ビュー" guid="{1CDBA933-8DB4-41F1-90AC-67591721201F}" mergeInterval="0" personalView="1" maximized="1" xWindow="-8" yWindow="-8" windowWidth="1382" windowHeight="744" activeSheetId="15"/>
    <customWorkbookView name="榛葉 浩介 - 個人用ビュー" guid="{57707E98-8706-4F7F-9807-AB12EEACF2E8}" mergeInterval="0" personalView="1" maximized="1" xWindow="-8" yWindow="-8" windowWidth="1382" windowHeight="744" activeSheetId="5"/>
    <customWorkbookView name="伊藤 千恵子 - 個人用ビュー" guid="{FA0B14EF-F83C-4CBB-865F-B181DD693384}" mergeInterval="0" personalView="1" maximized="1" xWindow="-8" yWindow="-8" windowWidth="1382" windowHeight="744" activeSheetId="4"/>
    <customWorkbookView name="服部 和敏 - 個人用ビュー" guid="{7599AF29-7C80-40B5-BC67-D4AC7D8175D6}" mergeInterval="0" personalView="1" maximized="1" xWindow="-8" yWindow="-8" windowWidth="1382" windowHeight="744" activeSheetId="8" showComments="commIndAndComment"/>
    <customWorkbookView name="三枝 陽子 - 個人用ビュー" guid="{CD9FEF94-6655-4B72-96D9-4E3C15E50045}" mergeInterval="0" personalView="1" maximized="1" xWindow="-8" yWindow="-8" windowWidth="1382" windowHeight="744" activeSheetId="1"/>
    <customWorkbookView name="大橋 聖 - 個人用ビュー" guid="{101BA920-D81C-44BC-8F4C-ECC5AD469A5F}" mergeInterval="0" personalView="1" maximized="1" xWindow="-8" yWindow="-8" windowWidth="1382" windowHeight="744" activeSheetId="6"/>
    <customWorkbookView name="掛川市 - 個人用ビュー" guid="{E11754DE-64F2-4A86-AFFA-460D6AD3A98C}" mergeInterval="0" personalView="1" maximized="1" xWindow="-8" yWindow="-8" windowWidth="1382" windowHeight="744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1" l="1"/>
  <c r="G35" i="11"/>
  <c r="D35" i="11"/>
  <c r="F35" i="11"/>
  <c r="C35" i="11"/>
  <c r="C34" i="11"/>
  <c r="J17" i="11"/>
  <c r="G17" i="11"/>
  <c r="D17" i="11"/>
  <c r="C17" i="11"/>
  <c r="C16" i="11"/>
  <c r="J34" i="11"/>
  <c r="G34" i="11"/>
  <c r="D34" i="11"/>
  <c r="J16" i="11"/>
  <c r="G16" i="11"/>
  <c r="D16" i="11"/>
  <c r="F17" i="11"/>
  <c r="I23" i="10"/>
  <c r="J20" i="10" s="1"/>
  <c r="G20" i="8"/>
  <c r="F20" i="8"/>
  <c r="J18" i="10" l="1"/>
  <c r="J21" i="10"/>
  <c r="J19" i="10"/>
  <c r="J22" i="10"/>
  <c r="I4" i="10"/>
  <c r="J5" i="10" s="1"/>
  <c r="J7" i="10" l="1"/>
  <c r="J6" i="10"/>
  <c r="J8" i="10"/>
  <c r="J11" i="10"/>
  <c r="J10" i="10"/>
  <c r="J9" i="10"/>
  <c r="F34" i="11"/>
  <c r="F16" i="11"/>
  <c r="J44" i="9"/>
  <c r="J25" i="9"/>
  <c r="B38" i="8"/>
  <c r="G37" i="8"/>
  <c r="D37" i="8"/>
  <c r="G36" i="8"/>
  <c r="E36" i="8"/>
  <c r="F36" i="8" s="1"/>
  <c r="D36" i="8"/>
  <c r="B36" i="8"/>
  <c r="C36" i="8" s="1"/>
  <c r="G19" i="8"/>
  <c r="F19" i="8"/>
  <c r="K28" i="7"/>
  <c r="I28" i="7"/>
  <c r="G33" i="11" l="1"/>
  <c r="J30" i="11"/>
  <c r="J32" i="11"/>
  <c r="J33" i="11"/>
  <c r="D33" i="11"/>
  <c r="J12" i="11"/>
  <c r="J14" i="11"/>
  <c r="J15" i="11"/>
  <c r="G12" i="11"/>
  <c r="G14" i="11"/>
  <c r="G15" i="11"/>
  <c r="D15" i="11"/>
  <c r="H44" i="9"/>
  <c r="C30" i="8"/>
  <c r="C32" i="8"/>
  <c r="C34" i="8"/>
  <c r="C38" i="8"/>
  <c r="E38" i="8" l="1"/>
  <c r="F38" i="8" s="1"/>
  <c r="C50" i="6"/>
  <c r="E41" i="6"/>
  <c r="C41" i="6"/>
  <c r="C37" i="6"/>
  <c r="E33" i="6"/>
  <c r="C33" i="6"/>
  <c r="C30" i="6"/>
  <c r="C22" i="6"/>
  <c r="E27" i="7"/>
  <c r="G36" i="9"/>
  <c r="F36" i="9"/>
  <c r="D36" i="9"/>
  <c r="H25" i="9"/>
  <c r="F25" i="9"/>
  <c r="D25" i="9"/>
  <c r="E39" i="10"/>
  <c r="C39" i="10"/>
  <c r="F23" i="10"/>
  <c r="E23" i="10"/>
  <c r="C23" i="10"/>
  <c r="D21" i="10" s="1"/>
  <c r="F33" i="11"/>
  <c r="C33" i="11"/>
  <c r="G32" i="11"/>
  <c r="F32" i="11"/>
  <c r="D32" i="11"/>
  <c r="C32" i="11"/>
  <c r="G30" i="11"/>
  <c r="F30" i="11"/>
  <c r="D30" i="11"/>
  <c r="C30" i="11"/>
  <c r="J29" i="11"/>
  <c r="G29" i="11"/>
  <c r="F29" i="11"/>
  <c r="D29" i="11"/>
  <c r="C29" i="11"/>
  <c r="J28" i="11"/>
  <c r="G28" i="11"/>
  <c r="F28" i="11"/>
  <c r="D28" i="11"/>
  <c r="C28" i="11"/>
  <c r="J27" i="11"/>
  <c r="G27" i="11"/>
  <c r="F27" i="11"/>
  <c r="D27" i="11"/>
  <c r="C27" i="11"/>
  <c r="J26" i="11"/>
  <c r="G26" i="11"/>
  <c r="F26" i="11"/>
  <c r="D26" i="11"/>
  <c r="C26" i="11"/>
  <c r="F25" i="11"/>
  <c r="C25" i="11"/>
  <c r="F15" i="11"/>
  <c r="C15" i="11"/>
  <c r="F14" i="11"/>
  <c r="D14" i="11"/>
  <c r="C14" i="11"/>
  <c r="F13" i="11"/>
  <c r="F12" i="11"/>
  <c r="D12" i="11"/>
  <c r="C12" i="11"/>
  <c r="J11" i="11"/>
  <c r="G11" i="11"/>
  <c r="F11" i="11"/>
  <c r="D11" i="11"/>
  <c r="C11" i="11"/>
  <c r="J10" i="11"/>
  <c r="G10" i="11"/>
  <c r="F10" i="11"/>
  <c r="D10" i="11"/>
  <c r="C10" i="11"/>
  <c r="J9" i="11"/>
  <c r="G9" i="11"/>
  <c r="F9" i="11"/>
  <c r="D9" i="11"/>
  <c r="C9" i="11"/>
  <c r="J8" i="11"/>
  <c r="G8" i="11"/>
  <c r="F8" i="11"/>
  <c r="D8" i="11"/>
  <c r="C8" i="11"/>
  <c r="F7" i="11"/>
  <c r="C7" i="11"/>
  <c r="D20" i="10" l="1"/>
</calcChain>
</file>

<file path=xl/sharedStrings.xml><?xml version="1.0" encoding="utf-8"?>
<sst xmlns="http://schemas.openxmlformats.org/spreadsheetml/2006/main" count="2129" uniqueCount="1573">
  <si>
    <t>名称及び主たる所在地</t>
  </si>
  <si>
    <t>設立登記年月日</t>
  </si>
  <si>
    <t>役　　員</t>
  </si>
  <si>
    <t>資　本　金　及　び　主　た　る　出　資　者</t>
  </si>
  <si>
    <t>掛川市出資額</t>
  </si>
  <si>
    <t>主　　た　　る　　業　　務</t>
  </si>
  <si>
    <t>㈱東遠青果流通ｾﾝﾀｰ</t>
  </si>
  <si>
    <t>代表取締役</t>
    <phoneticPr fontId="8"/>
  </si>
  <si>
    <t>資本金  ２億円　１万円×20,000株</t>
    <rPh sb="0" eb="3">
      <t>シホンキン</t>
    </rPh>
    <phoneticPr fontId="8"/>
  </si>
  <si>
    <t>平成24.3.27
臨時総会を
以て解散</t>
    <rPh sb="0" eb="2">
      <t>ヘイセイ</t>
    </rPh>
    <rPh sb="10" eb="12">
      <t>リンジ</t>
    </rPh>
    <rPh sb="12" eb="14">
      <t>ソウカイ</t>
    </rPh>
    <rPh sb="16" eb="17">
      <t>モッ</t>
    </rPh>
    <rPh sb="18" eb="20">
      <t>カイサン</t>
    </rPh>
    <phoneticPr fontId="8"/>
  </si>
  <si>
    <t>　掛川市長　松井三郎</t>
    <rPh sb="6" eb="8">
      <t>マツイ</t>
    </rPh>
    <rPh sb="8" eb="10">
      <t>サブロウ</t>
    </rPh>
    <phoneticPr fontId="6"/>
  </si>
  <si>
    <t>9,618万円</t>
    <phoneticPr fontId="6"/>
  </si>
  <si>
    <t xml:space="preserve">  掛川市成滝591番地の１</t>
  </si>
  <si>
    <t>　　　掛川市、森町、御前崎市、菊川市</t>
    <rPh sb="10" eb="13">
      <t>オマエザキ</t>
    </rPh>
    <rPh sb="13" eb="14">
      <t>シ</t>
    </rPh>
    <rPh sb="15" eb="17">
      <t>キクガワ</t>
    </rPh>
    <rPh sb="17" eb="18">
      <t>シ</t>
    </rPh>
    <phoneticPr fontId="6"/>
  </si>
  <si>
    <t>H24.3解散</t>
    <rPh sb="5" eb="7">
      <t>カイサン</t>
    </rPh>
    <phoneticPr fontId="8"/>
  </si>
  <si>
    <t>民　１社　㈱丸小笠掛川中央青果（48％）</t>
    <phoneticPr fontId="6"/>
  </si>
  <si>
    <t>㈱東遠水産物流通ｾﾝﾀｰ</t>
  </si>
  <si>
    <t>H25解散</t>
    <rPh sb="3" eb="5">
      <t>カイサン</t>
    </rPh>
    <phoneticPr fontId="8"/>
  </si>
  <si>
    <t xml:space="preserve">  掛川市成滝480番地</t>
  </si>
  <si>
    <t>　</t>
  </si>
  <si>
    <t>天竜浜名湖鉄道㈱</t>
  </si>
  <si>
    <t>代表取締役社長</t>
  </si>
  <si>
    <t>昭和61.8.18</t>
  </si>
  <si>
    <t>　　　浜松市､掛川市､湖西市､森町､磐田市､豊橋市､袋井市</t>
    <rPh sb="3" eb="6">
      <t>ハママツシ</t>
    </rPh>
    <phoneticPr fontId="6"/>
  </si>
  <si>
    <t>㈱これっしかどころ</t>
  </si>
  <si>
    <t>資本金  3,000万円　５万円×600株</t>
    <phoneticPr fontId="8"/>
  </si>
  <si>
    <t>物産や地場産品の販売・紹介ＰＲ。</t>
    <phoneticPr fontId="6"/>
  </si>
  <si>
    <t>昭和63.5.23</t>
    <phoneticPr fontId="8"/>
  </si>
  <si>
    <t>　　中田　繁之</t>
    <rPh sb="2" eb="4">
      <t>ナカタ</t>
    </rPh>
    <rPh sb="5" eb="7">
      <t>シゲユキ</t>
    </rPh>
    <phoneticPr fontId="6"/>
  </si>
  <si>
    <t>官　１市　掛川市</t>
  </si>
  <si>
    <t>1,985万円</t>
    <phoneticPr fontId="6"/>
  </si>
  <si>
    <t xml:space="preserve">  掛川市南一丁目１番１号</t>
    <phoneticPr fontId="6"/>
  </si>
  <si>
    <t>民  ９社＋１　自己株式（これっしかどころ所有）</t>
    <rPh sb="8" eb="10">
      <t>ジコ</t>
    </rPh>
    <rPh sb="10" eb="12">
      <t>カブシキ</t>
    </rPh>
    <rPh sb="21" eb="23">
      <t>ショユウ</t>
    </rPh>
    <phoneticPr fontId="6"/>
  </si>
  <si>
    <t>(68.9%)</t>
    <phoneticPr fontId="6"/>
  </si>
  <si>
    <t>㈱緑茶人間科学研究所</t>
  </si>
  <si>
    <t>資本金　2,200万円　設立時発行分　10万円×810株
　　　　　　　　　 H16年発行分　 12,500円×960株</t>
    <rPh sb="12" eb="14">
      <t>セツリツ</t>
    </rPh>
    <rPh sb="14" eb="15">
      <t>ジ</t>
    </rPh>
    <rPh sb="15" eb="17">
      <t>ハッコウ</t>
    </rPh>
    <rPh sb="17" eb="18">
      <t>ブン</t>
    </rPh>
    <rPh sb="21" eb="22">
      <t>マン</t>
    </rPh>
    <rPh sb="22" eb="23">
      <t>エン</t>
    </rPh>
    <rPh sb="42" eb="43">
      <t>ネン</t>
    </rPh>
    <rPh sb="43" eb="45">
      <t>ハッコウ</t>
    </rPh>
    <rPh sb="45" eb="46">
      <t>ブン</t>
    </rPh>
    <rPh sb="50" eb="55">
      <t>500エン</t>
    </rPh>
    <rPh sb="59" eb="60">
      <t>カブ</t>
    </rPh>
    <phoneticPr fontId="6"/>
  </si>
  <si>
    <t>平成24.2.29
解散</t>
    <rPh sb="0" eb="2">
      <t>ヘイセイ</t>
    </rPh>
    <rPh sb="10" eb="12">
      <t>カイサン</t>
    </rPh>
    <phoneticPr fontId="8"/>
  </si>
  <si>
    <t>官  １市　掛川市</t>
  </si>
  <si>
    <t>3,200万円</t>
    <phoneticPr fontId="6"/>
  </si>
  <si>
    <t>　　清算人10人　監査役2人</t>
    <rPh sb="2" eb="4">
      <t>セイサン</t>
    </rPh>
    <rPh sb="4" eb="5">
      <t>ニン</t>
    </rPh>
    <phoneticPr fontId="8"/>
  </si>
  <si>
    <t>民  86社　掛川茶商組合、掛川市農協、スルガ銀行</t>
    <rPh sb="10" eb="11">
      <t>ショウ</t>
    </rPh>
    <phoneticPr fontId="6"/>
  </si>
  <si>
    <t xml:space="preserve">  掛川市城下６番地の12</t>
  </si>
  <si>
    <t>　　　　　掛川信用金庫、静岡銀行、清水銀行　他</t>
  </si>
  <si>
    <t>740株</t>
  </si>
  <si>
    <t>　　８個人</t>
    <rPh sb="3" eb="5">
      <t>コジン</t>
    </rPh>
    <phoneticPr fontId="6"/>
  </si>
  <si>
    <t>㈱森の都ならここ</t>
  </si>
  <si>
    <t>資本金  4,000万円  ５万円×800株</t>
  </si>
  <si>
    <t>キャンプ場･温泉施設及びスポーツ施設の経営。飲食店の経営。</t>
  </si>
  <si>
    <t>2,000万円</t>
  </si>
  <si>
    <t>平成7.4.20</t>
  </si>
  <si>
    <t>民　３社　掛川市森林組合、掛川市農協、㈱これっしかどころ</t>
  </si>
  <si>
    <t>（50.0％）</t>
  </si>
  <si>
    <t xml:space="preserve">  掛川市居尻179番地</t>
  </si>
  <si>
    <t>400株</t>
  </si>
  <si>
    <t>　掛川市長　松井三郎</t>
    <rPh sb="1" eb="3">
      <t>カケガワ</t>
    </rPh>
    <rPh sb="3" eb="5">
      <t>シチョウ</t>
    </rPh>
    <rPh sb="6" eb="8">
      <t>マツイ</t>
    </rPh>
    <rPh sb="8" eb="10">
      <t>サブロウ</t>
    </rPh>
    <phoneticPr fontId="6"/>
  </si>
  <si>
    <t>7,350万円</t>
  </si>
  <si>
    <t xml:space="preserve">  掛川市連雀１番地の14</t>
    <rPh sb="8" eb="10">
      <t>バンチ</t>
    </rPh>
    <phoneticPr fontId="6"/>
  </si>
  <si>
    <t>（50.3％）</t>
  </si>
  <si>
    <t>㈱道の駅掛川</t>
    <rPh sb="1" eb="2">
      <t>ミチ</t>
    </rPh>
    <rPh sb="3" eb="4">
      <t>エキ</t>
    </rPh>
    <rPh sb="4" eb="6">
      <t>カケガワ</t>
    </rPh>
    <phoneticPr fontId="6"/>
  </si>
  <si>
    <t>農畜産物、農畜産物加工品、レストラン、コンビニエンスストア、日用雑貨品、酒類、清涼飲料、たばこ、郵券及びチケットの販売。道の駅掛川の施設管理業務、農作物の栽培に関する指導業務、観光案内及び周辺地域に関する情報提供ほか。</t>
    <rPh sb="0" eb="4">
      <t>ノウチクサンブツ</t>
    </rPh>
    <rPh sb="5" eb="9">
      <t>ノウチクサンブツ</t>
    </rPh>
    <rPh sb="9" eb="12">
      <t>カコウヒン</t>
    </rPh>
    <rPh sb="30" eb="32">
      <t>ニチヨウ</t>
    </rPh>
    <rPh sb="32" eb="35">
      <t>ザッカヒン</t>
    </rPh>
    <rPh sb="36" eb="37">
      <t>サケ</t>
    </rPh>
    <rPh sb="37" eb="38">
      <t>ルイ</t>
    </rPh>
    <rPh sb="90" eb="92">
      <t>アンナイ</t>
    </rPh>
    <rPh sb="92" eb="93">
      <t>オヨ</t>
    </rPh>
    <rPh sb="94" eb="96">
      <t>シュウヘン</t>
    </rPh>
    <rPh sb="96" eb="98">
      <t>チイキ</t>
    </rPh>
    <rPh sb="99" eb="100">
      <t>カン</t>
    </rPh>
    <rPh sb="102" eb="104">
      <t>ジョウホウ</t>
    </rPh>
    <rPh sb="104" eb="106">
      <t>テイキョウ</t>
    </rPh>
    <phoneticPr fontId="6"/>
  </si>
  <si>
    <t>　　　　　　河本功</t>
    <rPh sb="6" eb="8">
      <t>カワモト</t>
    </rPh>
    <rPh sb="8" eb="9">
      <t>イサオ</t>
    </rPh>
    <phoneticPr fontId="6"/>
  </si>
  <si>
    <t xml:space="preserve">  掛川市八坂882番地の1</t>
    <rPh sb="5" eb="7">
      <t>ヤサカ</t>
    </rPh>
    <rPh sb="10" eb="12">
      <t>バンチ</t>
    </rPh>
    <phoneticPr fontId="6"/>
  </si>
  <si>
    <t>民　６社　掛川市農協、大塚製茶㈱、山啓製茶㈱、岡田製パン 他</t>
    <rPh sb="7" eb="8">
      <t>シ</t>
    </rPh>
    <rPh sb="8" eb="9">
      <t>ノウ</t>
    </rPh>
    <rPh sb="9" eb="10">
      <t>キョウ</t>
    </rPh>
    <rPh sb="11" eb="13">
      <t>オオツカ</t>
    </rPh>
    <rPh sb="13" eb="15">
      <t>セイチャ</t>
    </rPh>
    <rPh sb="17" eb="18">
      <t>ヤマ</t>
    </rPh>
    <rPh sb="18" eb="19">
      <t>ケイ</t>
    </rPh>
    <rPh sb="19" eb="21">
      <t>セイチャ</t>
    </rPh>
    <rPh sb="23" eb="25">
      <t>オカダ</t>
    </rPh>
    <rPh sb="25" eb="26">
      <t>セイ</t>
    </rPh>
    <rPh sb="29" eb="30">
      <t>タ</t>
    </rPh>
    <phoneticPr fontId="6"/>
  </si>
  <si>
    <t>㈱大東マリーナ</t>
    <rPh sb="1" eb="3">
      <t>ダイトウ</t>
    </rPh>
    <phoneticPr fontId="6"/>
  </si>
  <si>
    <t>マリーナの管理、経営。</t>
    <rPh sb="5" eb="7">
      <t>カンリ</t>
    </rPh>
    <rPh sb="8" eb="10">
      <t>ケイエイ</t>
    </rPh>
    <phoneticPr fontId="6"/>
  </si>
  <si>
    <t>昭和63.11.11</t>
  </si>
  <si>
    <t>官　１市　掛川市</t>
    <rPh sb="3" eb="4">
      <t>シ</t>
    </rPh>
    <rPh sb="5" eb="8">
      <t>カケガワシ</t>
    </rPh>
    <phoneticPr fontId="6"/>
  </si>
  <si>
    <t xml:space="preserve">  掛川市三俣620番地</t>
    <rPh sb="2" eb="4">
      <t>カケガワ</t>
    </rPh>
    <rPh sb="4" eb="5">
      <t>シ</t>
    </rPh>
    <rPh sb="5" eb="6">
      <t>サン</t>
    </rPh>
    <rPh sb="6" eb="7">
      <t>マタ</t>
    </rPh>
    <rPh sb="10" eb="12">
      <t>バンチ</t>
    </rPh>
    <phoneticPr fontId="6"/>
  </si>
  <si>
    <t>民　６社　遠州夢咲農協、矢崎部品㈱、㈱キャタラー　他</t>
    <rPh sb="5" eb="7">
      <t>エンシュウ</t>
    </rPh>
    <rPh sb="7" eb="8">
      <t>ユメ</t>
    </rPh>
    <rPh sb="8" eb="9">
      <t>サ</t>
    </rPh>
    <rPh sb="9" eb="10">
      <t>ノウ</t>
    </rPh>
    <rPh sb="10" eb="11">
      <t>キョウ</t>
    </rPh>
    <rPh sb="12" eb="14">
      <t>ヤザキ</t>
    </rPh>
    <rPh sb="14" eb="16">
      <t>ブヒン</t>
    </rPh>
    <rPh sb="25" eb="26">
      <t>タ</t>
    </rPh>
    <phoneticPr fontId="6"/>
  </si>
  <si>
    <t>　掛川市に関係する一部事務組合一覧</t>
  </si>
  <si>
    <t>一部事務組合名</t>
    <phoneticPr fontId="6"/>
  </si>
  <si>
    <t>設立年月日</t>
  </si>
  <si>
    <t>共同処理する事務</t>
  </si>
  <si>
    <t>構　　　成　　　団　　　体</t>
  </si>
  <si>
    <t>太田川原野谷川
治水水防組合　      　</t>
    <phoneticPr fontId="6"/>
  </si>
  <si>
    <t>S32. 3. 1</t>
  </si>
  <si>
    <t>水防及び改良事業</t>
  </si>
  <si>
    <t>東遠広域施設組合</t>
    <rPh sb="0" eb="1">
      <t>トウ</t>
    </rPh>
    <rPh sb="1" eb="2">
      <t>エン</t>
    </rPh>
    <rPh sb="2" eb="4">
      <t>コウイキ</t>
    </rPh>
    <rPh sb="4" eb="6">
      <t>シセツ</t>
    </rPh>
    <rPh sb="6" eb="8">
      <t>クミアイ</t>
    </rPh>
    <phoneticPr fontId="6"/>
  </si>
  <si>
    <t>S39. 2.19</t>
    <phoneticPr fontId="6"/>
  </si>
  <si>
    <t>し尿処理施設</t>
    <rPh sb="1" eb="2">
      <t>ニョウ</t>
    </rPh>
    <rPh sb="2" eb="4">
      <t>ショリ</t>
    </rPh>
    <rPh sb="4" eb="6">
      <t>シセツ</t>
    </rPh>
    <phoneticPr fontId="6"/>
  </si>
  <si>
    <t>小笠老人ホーム
施設組合</t>
    <rPh sb="0" eb="2">
      <t>オガサ</t>
    </rPh>
    <rPh sb="2" eb="4">
      <t>ロウジン</t>
    </rPh>
    <rPh sb="8" eb="10">
      <t>シセツ</t>
    </rPh>
    <rPh sb="10" eb="12">
      <t>クミアイ</t>
    </rPh>
    <phoneticPr fontId="6"/>
  </si>
  <si>
    <t>S44. 5. 1</t>
    <phoneticPr fontId="6"/>
  </si>
  <si>
    <t>老人ホーム</t>
    <rPh sb="0" eb="2">
      <t>ロウジン</t>
    </rPh>
    <phoneticPr fontId="6"/>
  </si>
  <si>
    <t>浅羽地域湛水防除
施設組合</t>
    <rPh sb="0" eb="2">
      <t>アサバ</t>
    </rPh>
    <rPh sb="2" eb="4">
      <t>チイキ</t>
    </rPh>
    <rPh sb="4" eb="5">
      <t>タン</t>
    </rPh>
    <rPh sb="5" eb="6">
      <t>スイ</t>
    </rPh>
    <rPh sb="6" eb="8">
      <t>ボウジョ</t>
    </rPh>
    <rPh sb="9" eb="11">
      <t>シセツ</t>
    </rPh>
    <rPh sb="11" eb="13">
      <t>クミアイ</t>
    </rPh>
    <phoneticPr fontId="6"/>
  </si>
  <si>
    <t>S45. 5.12</t>
    <phoneticPr fontId="6"/>
  </si>
  <si>
    <t>湛水防除施設</t>
    <rPh sb="0" eb="1">
      <t>タン</t>
    </rPh>
    <rPh sb="1" eb="2">
      <t>スイ</t>
    </rPh>
    <rPh sb="2" eb="4">
      <t>ボウジョ</t>
    </rPh>
    <rPh sb="4" eb="6">
      <t>シセツ</t>
    </rPh>
    <phoneticPr fontId="6"/>
  </si>
  <si>
    <t>東遠学園組合</t>
    <phoneticPr fontId="6"/>
  </si>
  <si>
    <t>S45. 5.12</t>
  </si>
  <si>
    <t>知的障害者施設</t>
  </si>
  <si>
    <t>東遠地区聖苑組合</t>
    <phoneticPr fontId="6"/>
  </si>
  <si>
    <t>S51. 9.29</t>
  </si>
  <si>
    <t>火　  葬　  場</t>
    <phoneticPr fontId="6"/>
  </si>
  <si>
    <t>静岡県大井川広域</t>
    <phoneticPr fontId="6"/>
  </si>
  <si>
    <t>S52. 2.28</t>
  </si>
  <si>
    <t>水道用水の供給</t>
  </si>
  <si>
    <t>水道企業団</t>
    <rPh sb="0" eb="2">
      <t>スイドウ</t>
    </rPh>
    <phoneticPr fontId="6"/>
  </si>
  <si>
    <t>中東遠看護専門
学校組合</t>
    <rPh sb="8" eb="10">
      <t>ガッコウ</t>
    </rPh>
    <phoneticPr fontId="6"/>
  </si>
  <si>
    <t>H 3. 7.30</t>
  </si>
  <si>
    <t>看護専門学校</t>
  </si>
  <si>
    <t>掛川市・菊川市
衛生施設組合</t>
    <rPh sb="6" eb="7">
      <t>シ</t>
    </rPh>
    <rPh sb="8" eb="10">
      <t>エイセイ</t>
    </rPh>
    <phoneticPr fontId="6"/>
  </si>
  <si>
    <t>H13. 8. 8</t>
  </si>
  <si>
    <t>ごみ処理施設</t>
  </si>
  <si>
    <t>工業用水の供給</t>
    <rPh sb="0" eb="2">
      <t>コウギョウ</t>
    </rPh>
    <rPh sb="2" eb="4">
      <t>ヨウスイ</t>
    </rPh>
    <rPh sb="5" eb="7">
      <t>キョウキュウ</t>
    </rPh>
    <phoneticPr fontId="6"/>
  </si>
  <si>
    <t>総合病院の運営</t>
    <rPh sb="0" eb="2">
      <t>ソウゴウ</t>
    </rPh>
    <rPh sb="2" eb="4">
      <t>ビョウイン</t>
    </rPh>
    <rPh sb="5" eb="7">
      <t>ウンエイ</t>
    </rPh>
    <phoneticPr fontId="6"/>
  </si>
  <si>
    <t>掛川市、袋井市</t>
    <rPh sb="4" eb="7">
      <t>フクロイシ</t>
    </rPh>
    <phoneticPr fontId="6"/>
  </si>
  <si>
    <t>　資料：企画政策課</t>
    <rPh sb="6" eb="8">
      <t>セイサク</t>
    </rPh>
    <rPh sb="8" eb="9">
      <t>カ</t>
    </rPh>
    <phoneticPr fontId="6"/>
  </si>
  <si>
    <t>　  注：下線は事務局</t>
    <phoneticPr fontId="6"/>
  </si>
  <si>
    <t>２４ 健全化判断比率の状況</t>
    <rPh sb="3" eb="6">
      <t>ケンゼンカ</t>
    </rPh>
    <rPh sb="6" eb="8">
      <t>ハンダン</t>
    </rPh>
    <rPh sb="8" eb="10">
      <t>ヒリツ</t>
    </rPh>
    <rPh sb="11" eb="13">
      <t>ジョウキョウ</t>
    </rPh>
    <phoneticPr fontId="6"/>
  </si>
  <si>
    <t xml:space="preserve">       (単位：％）</t>
    <phoneticPr fontId="6"/>
  </si>
  <si>
    <t>　 　　年　度</t>
  </si>
  <si>
    <t>平成27 (2015)</t>
    <phoneticPr fontId="6"/>
  </si>
  <si>
    <t>29 (2017)</t>
    <phoneticPr fontId="6"/>
  </si>
  <si>
    <t xml:space="preserve"> 区　分</t>
  </si>
  <si>
    <t>比率</t>
    <rPh sb="0" eb="2">
      <t>ヒリツ</t>
    </rPh>
    <phoneticPr fontId="6"/>
  </si>
  <si>
    <t>早期健全化
基　　準</t>
    <rPh sb="0" eb="2">
      <t>ソウキ</t>
    </rPh>
    <rPh sb="2" eb="5">
      <t>ケンゼンカ</t>
    </rPh>
    <rPh sb="6" eb="7">
      <t>モト</t>
    </rPh>
    <rPh sb="9" eb="10">
      <t>ジュン</t>
    </rPh>
    <phoneticPr fontId="6"/>
  </si>
  <si>
    <t>実質赤字比率</t>
    <rPh sb="0" eb="2">
      <t>ジッシツ</t>
    </rPh>
    <rPh sb="2" eb="4">
      <t>アカジ</t>
    </rPh>
    <rPh sb="4" eb="6">
      <t>ヒリツ</t>
    </rPh>
    <phoneticPr fontId="6"/>
  </si>
  <si>
    <t>－</t>
  </si>
  <si>
    <t>(11.97)</t>
    <phoneticPr fontId="6"/>
  </si>
  <si>
    <t>－</t>
    <phoneticPr fontId="6"/>
  </si>
  <si>
    <t>連結実質赤字比率</t>
    <rPh sb="2" eb="4">
      <t>ジッシツ</t>
    </rPh>
    <rPh sb="4" eb="6">
      <t>アカジ</t>
    </rPh>
    <rPh sb="6" eb="8">
      <t>ヒリツ</t>
    </rPh>
    <phoneticPr fontId="6"/>
  </si>
  <si>
    <t>(16.97)</t>
    <phoneticPr fontId="6"/>
  </si>
  <si>
    <t>(16.97)</t>
    <phoneticPr fontId="6"/>
  </si>
  <si>
    <t>実質公債費比率</t>
    <rPh sb="0" eb="2">
      <t>ジッシツ</t>
    </rPh>
    <rPh sb="2" eb="5">
      <t>コウサイヒ</t>
    </rPh>
    <rPh sb="5" eb="7">
      <t>ヒリツ</t>
    </rPh>
    <phoneticPr fontId="6"/>
  </si>
  <si>
    <t>(25.0)</t>
  </si>
  <si>
    <t>(25.0)</t>
    <phoneticPr fontId="6"/>
  </si>
  <si>
    <t>将来負担比率</t>
    <rPh sb="0" eb="2">
      <t>ショウライ</t>
    </rPh>
    <rPh sb="2" eb="4">
      <t>フタン</t>
    </rPh>
    <rPh sb="4" eb="6">
      <t>ヒリツ</t>
    </rPh>
    <phoneticPr fontId="6"/>
  </si>
  <si>
    <t>(350.0)</t>
  </si>
  <si>
    <t>(350.0)</t>
    <phoneticPr fontId="6"/>
  </si>
  <si>
    <t>　資料：財政課</t>
    <rPh sb="4" eb="6">
      <t>ザイセイ</t>
    </rPh>
    <phoneticPr fontId="6"/>
  </si>
  <si>
    <t>２３　一般会計市債及び公債費の決算状況</t>
    <rPh sb="3" eb="5">
      <t>イッパン</t>
    </rPh>
    <rPh sb="5" eb="7">
      <t>カイケイ</t>
    </rPh>
    <phoneticPr fontId="6"/>
  </si>
  <si>
    <t xml:space="preserve">（１）歳入の部 </t>
  </si>
  <si>
    <t>（単位：千円、％）</t>
    <phoneticPr fontId="6"/>
  </si>
  <si>
    <t>区分</t>
    <phoneticPr fontId="6"/>
  </si>
  <si>
    <t>市　　　　　債</t>
    <phoneticPr fontId="6"/>
  </si>
  <si>
    <t>一　　般　　財　　源　(ｱ)</t>
    <phoneticPr fontId="6"/>
  </si>
  <si>
    <t>歳　　入　　合　　計</t>
    <phoneticPr fontId="6"/>
  </si>
  <si>
    <t>決 算 額</t>
  </si>
  <si>
    <t>構成比</t>
  </si>
  <si>
    <t>対前年度比</t>
    <rPh sb="0" eb="1">
      <t>タイ</t>
    </rPh>
    <rPh sb="1" eb="5">
      <t>ゼンネンドヒ</t>
    </rPh>
    <phoneticPr fontId="6"/>
  </si>
  <si>
    <t>年度</t>
    <phoneticPr fontId="6"/>
  </si>
  <si>
    <t>平成20
(2008)</t>
    <rPh sb="0" eb="2">
      <t>ヘイセイ</t>
    </rPh>
    <phoneticPr fontId="6"/>
  </si>
  <si>
    <t>21
(2009)</t>
    <phoneticPr fontId="6"/>
  </si>
  <si>
    <t>22
(2010)</t>
    <phoneticPr fontId="6"/>
  </si>
  <si>
    <t>23
(2011)</t>
    <phoneticPr fontId="6"/>
  </si>
  <si>
    <t>24
(2012)</t>
    <phoneticPr fontId="6"/>
  </si>
  <si>
    <t>25
(2013)</t>
    <phoneticPr fontId="6"/>
  </si>
  <si>
    <t>26
(2014)</t>
    <phoneticPr fontId="6"/>
  </si>
  <si>
    <t>27
(2015)</t>
    <phoneticPr fontId="6"/>
  </si>
  <si>
    <t>28
(2016)</t>
  </si>
  <si>
    <t>29
(2016)</t>
    <phoneticPr fontId="6"/>
  </si>
  <si>
    <t xml:space="preserve">（２）歳出の部 </t>
  </si>
  <si>
    <t>公　　債　　費</t>
    <phoneticPr fontId="6"/>
  </si>
  <si>
    <t>左のうち一般財源充当(ｲ)</t>
    <phoneticPr fontId="6"/>
  </si>
  <si>
    <t>歳　　出　　合　　計</t>
    <phoneticPr fontId="6"/>
  </si>
  <si>
    <t>21
(2009)</t>
    <phoneticPr fontId="6"/>
  </si>
  <si>
    <t>24
(2012)</t>
    <phoneticPr fontId="6"/>
  </si>
  <si>
    <t>25
(2013)</t>
    <phoneticPr fontId="6"/>
  </si>
  <si>
    <t>26
(2014)</t>
    <phoneticPr fontId="6"/>
  </si>
  <si>
    <t>27
(2015)</t>
    <phoneticPr fontId="6"/>
  </si>
  <si>
    <t>　資料：財政課</t>
    <rPh sb="1" eb="3">
      <t>シリョウ</t>
    </rPh>
    <rPh sb="4" eb="6">
      <t>ザイセイ</t>
    </rPh>
    <rPh sb="6" eb="7">
      <t>カ</t>
    </rPh>
    <phoneticPr fontId="6"/>
  </si>
  <si>
    <t>　　注：歳出の部(ｲ)の構成比は(ｱ)に対する充当構成比</t>
    <rPh sb="12" eb="15">
      <t>コウセイヒ</t>
    </rPh>
    <phoneticPr fontId="6"/>
  </si>
  <si>
    <t>２０ 市税の状況</t>
    <rPh sb="6" eb="8">
      <t>ジョウキョウ</t>
    </rPh>
    <phoneticPr fontId="6"/>
  </si>
  <si>
    <t xml:space="preserve">       (単位：千円、％）</t>
    <phoneticPr fontId="6"/>
  </si>
  <si>
    <t>決算額</t>
  </si>
  <si>
    <t>構成比</t>
    <phoneticPr fontId="6"/>
  </si>
  <si>
    <t>総額</t>
  </si>
  <si>
    <t>市民税</t>
  </si>
  <si>
    <t>固定資産税</t>
  </si>
  <si>
    <t>軽自動車税</t>
  </si>
  <si>
    <t>たばこ税</t>
  </si>
  <si>
    <t>特別土地保有税</t>
  </si>
  <si>
    <t>入湯税</t>
  </si>
  <si>
    <t>都市計画税</t>
  </si>
  <si>
    <t>　資料：市税課</t>
    <rPh sb="1" eb="3">
      <t>シリョウ</t>
    </rPh>
    <rPh sb="4" eb="5">
      <t>シ</t>
    </rPh>
    <rPh sb="5" eb="6">
      <t>ゼイ</t>
    </rPh>
    <rPh sb="6" eb="7">
      <t>カ</t>
    </rPh>
    <phoneticPr fontId="6"/>
  </si>
  <si>
    <t>２１ 市債の状況</t>
    <rPh sb="6" eb="8">
      <t>ジョウキョウ</t>
    </rPh>
    <phoneticPr fontId="6"/>
  </si>
  <si>
    <t>構成比</t>
    <phoneticPr fontId="6"/>
  </si>
  <si>
    <t>総　務　債</t>
  </si>
  <si>
    <t>　　　－</t>
  </si>
  <si>
    <t>　　　－</t>
    <phoneticPr fontId="6"/>
  </si>
  <si>
    <t>民生・衛生債</t>
  </si>
  <si>
    <t>農林水産債</t>
  </si>
  <si>
    <t>土　木　債</t>
  </si>
  <si>
    <t>教　育　債</t>
  </si>
  <si>
    <t>そ　の　他</t>
  </si>
  <si>
    <t>計</t>
  </si>
  <si>
    <t>年度末未償還
元金現在高</t>
    <rPh sb="2" eb="3">
      <t>マツ</t>
    </rPh>
    <rPh sb="3" eb="4">
      <t>ミ</t>
    </rPh>
    <phoneticPr fontId="6"/>
  </si>
  <si>
    <t>　　　－</t>
    <phoneticPr fontId="6"/>
  </si>
  <si>
    <t>２２ 決算構成比及び経常収支比率の状況（普通会計）</t>
    <phoneticPr fontId="6"/>
  </si>
  <si>
    <t>(単位：％)</t>
    <rPh sb="1" eb="3">
      <t>タンイ</t>
    </rPh>
    <phoneticPr fontId="6"/>
  </si>
  <si>
    <t>平成27 (2015)</t>
    <phoneticPr fontId="6"/>
  </si>
  <si>
    <t>29 (2017)</t>
    <phoneticPr fontId="6"/>
  </si>
  <si>
    <t>決　算</t>
  </si>
  <si>
    <t>経常収</t>
  </si>
  <si>
    <t>支比率</t>
  </si>
  <si>
    <t>1  人　  件  　費</t>
    <phoneticPr fontId="6"/>
  </si>
  <si>
    <t>20.3(21.8)</t>
    <phoneticPr fontId="6"/>
  </si>
  <si>
    <t>20.6(22.1)</t>
    <phoneticPr fontId="6"/>
  </si>
  <si>
    <t>2  物　  件  　費</t>
    <phoneticPr fontId="6"/>
  </si>
  <si>
    <t>14.5(15.6)</t>
    <phoneticPr fontId="6"/>
  </si>
  <si>
    <t>14.9(16.0)</t>
    <phoneticPr fontId="6"/>
  </si>
  <si>
    <t>3  維 持 補 修 費</t>
    <phoneticPr fontId="6"/>
  </si>
  <si>
    <t>1.7( 1.8)</t>
    <phoneticPr fontId="6"/>
  </si>
  <si>
    <t>1.7(1.8)</t>
    <phoneticPr fontId="6"/>
  </si>
  <si>
    <t>4  扶　  助  　費</t>
    <phoneticPr fontId="6"/>
  </si>
  <si>
    <t>7.8( 8.4)</t>
    <phoneticPr fontId="6"/>
  </si>
  <si>
    <t>8.7(9.4)</t>
    <phoneticPr fontId="6"/>
  </si>
  <si>
    <t>5  補  助  費  等</t>
    <phoneticPr fontId="6"/>
  </si>
  <si>
    <t>8.3( 9.0)</t>
    <phoneticPr fontId="6"/>
  </si>
  <si>
    <t>10.4(11.2)</t>
    <phoneticPr fontId="6"/>
  </si>
  <si>
    <t>6  公　  債　  費</t>
    <phoneticPr fontId="6"/>
  </si>
  <si>
    <t>18.4(19.9)</t>
    <phoneticPr fontId="6"/>
  </si>
  <si>
    <t>19.1(20.5)</t>
    <phoneticPr fontId="6"/>
  </si>
  <si>
    <t>7  繰　  出　  金</t>
    <phoneticPr fontId="6"/>
  </si>
  <si>
    <t>11.8(12.7)</t>
    <phoneticPr fontId="6"/>
  </si>
  <si>
    <t>12.8(13.7)</t>
    <phoneticPr fontId="6"/>
  </si>
  <si>
    <t>8　積立･出資貸付金</t>
    <phoneticPr fontId="6"/>
  </si>
  <si>
    <t>　　　－</t>
    <phoneticPr fontId="6"/>
  </si>
  <si>
    <t>計</t>
    <rPh sb="0" eb="1">
      <t>ケイ</t>
    </rPh>
    <phoneticPr fontId="6"/>
  </si>
  <si>
    <t>82.8(89.2)</t>
    <phoneticPr fontId="6"/>
  </si>
  <si>
    <t>88.2(94.7)</t>
    <phoneticPr fontId="6"/>
  </si>
  <si>
    <t>投 資 的 経 費</t>
    <phoneticPr fontId="6"/>
  </si>
  <si>
    <t>　　注：（　　　）内は、臨時財政対策債分を経常一般財源として算入しない場合の数値</t>
    <rPh sb="9" eb="10">
      <t>ナイ</t>
    </rPh>
    <rPh sb="12" eb="14">
      <t>リンジ</t>
    </rPh>
    <rPh sb="14" eb="16">
      <t>ザイセイ</t>
    </rPh>
    <rPh sb="16" eb="18">
      <t>タイサク</t>
    </rPh>
    <rPh sb="18" eb="19">
      <t>サイ</t>
    </rPh>
    <phoneticPr fontId="6"/>
  </si>
  <si>
    <t>１８ 一般会計歳入の状況</t>
    <phoneticPr fontId="6"/>
  </si>
  <si>
    <t xml:space="preserve">   （単位：千円、％）</t>
    <rPh sb="4" eb="6">
      <t>タンイ</t>
    </rPh>
    <rPh sb="7" eb="9">
      <t>センエン</t>
    </rPh>
    <phoneticPr fontId="6"/>
  </si>
  <si>
    <t>　　　　　　　年　度</t>
    <rPh sb="7" eb="8">
      <t>トシ</t>
    </rPh>
    <rPh sb="9" eb="10">
      <t>ド</t>
    </rPh>
    <phoneticPr fontId="6"/>
  </si>
  <si>
    <t>　区　分</t>
    <rPh sb="1" eb="2">
      <t>ク</t>
    </rPh>
    <rPh sb="3" eb="4">
      <t>ブン</t>
    </rPh>
    <phoneticPr fontId="6"/>
  </si>
  <si>
    <t>決　算　額</t>
  </si>
  <si>
    <t>市税</t>
    <phoneticPr fontId="6"/>
  </si>
  <si>
    <t>地方譲与税</t>
    <phoneticPr fontId="6"/>
  </si>
  <si>
    <t>利子割交付金</t>
    <phoneticPr fontId="6"/>
  </si>
  <si>
    <t>配当割交付金</t>
    <phoneticPr fontId="6"/>
  </si>
  <si>
    <t>株式等譲渡所得割交付金</t>
  </si>
  <si>
    <t>地方消費税交付金</t>
  </si>
  <si>
    <t>ゴルフ場利用税交付金</t>
  </si>
  <si>
    <t>自動車取得税交付金</t>
  </si>
  <si>
    <t>地方特例交付金</t>
    <phoneticPr fontId="6"/>
  </si>
  <si>
    <t>地方交付税</t>
    <phoneticPr fontId="6"/>
  </si>
  <si>
    <t>交通安全対策特別交付金</t>
  </si>
  <si>
    <t>分担金及び負担金</t>
  </si>
  <si>
    <t>使用料及び手数料</t>
  </si>
  <si>
    <t>国庫支出金</t>
    <phoneticPr fontId="6"/>
  </si>
  <si>
    <t>県支出金</t>
    <phoneticPr fontId="6"/>
  </si>
  <si>
    <t>財産収入</t>
    <phoneticPr fontId="6"/>
  </si>
  <si>
    <t>寄附金</t>
    <rPh sb="0" eb="2">
      <t>キフ</t>
    </rPh>
    <phoneticPr fontId="6"/>
  </si>
  <si>
    <t>繰入金</t>
    <phoneticPr fontId="6"/>
  </si>
  <si>
    <t>繰越金</t>
    <phoneticPr fontId="6"/>
  </si>
  <si>
    <t>諸収入</t>
    <phoneticPr fontId="6"/>
  </si>
  <si>
    <t>市債</t>
    <phoneticPr fontId="6"/>
  </si>
  <si>
    <t>合　　      計</t>
    <phoneticPr fontId="6"/>
  </si>
  <si>
    <t>１９ 一般会計性質別歳出の状況</t>
    <rPh sb="7" eb="9">
      <t>セイシツ</t>
    </rPh>
    <rPh sb="9" eb="10">
      <t>ベツ</t>
    </rPh>
    <phoneticPr fontId="6"/>
  </si>
  <si>
    <t xml:space="preserve">  （単位：千円、％）</t>
    <rPh sb="3" eb="5">
      <t>タンイ</t>
    </rPh>
    <rPh sb="6" eb="8">
      <t>センエン</t>
    </rPh>
    <phoneticPr fontId="6"/>
  </si>
  <si>
    <t>27 (2015)</t>
    <phoneticPr fontId="6"/>
  </si>
  <si>
    <t>（単位：千円）</t>
  </si>
  <si>
    <t>人件費</t>
    <phoneticPr fontId="6"/>
  </si>
  <si>
    <t>物件費</t>
    <phoneticPr fontId="6"/>
  </si>
  <si>
    <t>維持補修費</t>
    <phoneticPr fontId="6"/>
  </si>
  <si>
    <t>扶助費</t>
    <phoneticPr fontId="6"/>
  </si>
  <si>
    <t>補助費等</t>
    <phoneticPr fontId="6"/>
  </si>
  <si>
    <t>建設事業費計</t>
    <phoneticPr fontId="6"/>
  </si>
  <si>
    <t>普 通 建 設 費</t>
    <phoneticPr fontId="6"/>
  </si>
  <si>
    <t>災 害 復 旧 費</t>
    <phoneticPr fontId="6"/>
  </si>
  <si>
    <t>貸付金</t>
    <phoneticPr fontId="6"/>
  </si>
  <si>
    <t>公債費</t>
    <phoneticPr fontId="6"/>
  </si>
  <si>
    <t>繰出金</t>
    <phoneticPr fontId="6"/>
  </si>
  <si>
    <t>積立金</t>
    <phoneticPr fontId="6"/>
  </si>
  <si>
    <t>出資金</t>
    <phoneticPr fontId="6"/>
  </si>
  <si>
    <t>１５ 所得区分による課税状況</t>
    <phoneticPr fontId="8"/>
  </si>
  <si>
    <t>（１）年度別納税義務者数</t>
  </si>
  <si>
    <t>年度</t>
    <rPh sb="0" eb="2">
      <t>ネンド</t>
    </rPh>
    <phoneticPr fontId="8"/>
  </si>
  <si>
    <t>28 (2016)</t>
    <phoneticPr fontId="8"/>
  </si>
  <si>
    <t>29 (2017)</t>
    <phoneticPr fontId="8"/>
  </si>
  <si>
    <t>30 (2018)</t>
    <phoneticPr fontId="8"/>
  </si>
  <si>
    <t>区分</t>
    <rPh sb="0" eb="2">
      <t>クブン</t>
    </rPh>
    <phoneticPr fontId="8"/>
  </si>
  <si>
    <t>人　員</t>
  </si>
  <si>
    <t>人</t>
  </si>
  <si>
    <t>％</t>
  </si>
  <si>
    <t>給与所得者</t>
    <rPh sb="0" eb="2">
      <t>キュウヨ</t>
    </rPh>
    <rPh sb="2" eb="5">
      <t>ショトクシャ</t>
    </rPh>
    <phoneticPr fontId="8"/>
  </si>
  <si>
    <t>営業所得者</t>
    <rPh sb="0" eb="2">
      <t>エイギョウ</t>
    </rPh>
    <rPh sb="2" eb="5">
      <t>ショトクシャ</t>
    </rPh>
    <phoneticPr fontId="8"/>
  </si>
  <si>
    <t>農業所得者</t>
    <phoneticPr fontId="8"/>
  </si>
  <si>
    <t>その他の事業所得者</t>
    <phoneticPr fontId="8"/>
  </si>
  <si>
    <t>－</t>
    <phoneticPr fontId="8"/>
  </si>
  <si>
    <t>その他所得者</t>
    <phoneticPr fontId="8"/>
  </si>
  <si>
    <t>譲渡所得者</t>
    <phoneticPr fontId="8"/>
  </si>
  <si>
    <t>合   計</t>
    <phoneticPr fontId="8"/>
  </si>
  <si>
    <t>　資料：市税課</t>
    <rPh sb="1" eb="3">
      <t>シリョウ</t>
    </rPh>
    <rPh sb="4" eb="5">
      <t>シ</t>
    </rPh>
    <rPh sb="5" eb="6">
      <t>ゼイ</t>
    </rPh>
    <rPh sb="6" eb="7">
      <t>カ</t>
    </rPh>
    <phoneticPr fontId="8"/>
  </si>
  <si>
    <t>　  注：各年度とも当初調定の数値（市町村税課税状況等の調）</t>
    <rPh sb="18" eb="20">
      <t>シチョウ</t>
    </rPh>
    <rPh sb="20" eb="22">
      <t>ソンゼイ</t>
    </rPh>
    <rPh sb="22" eb="24">
      <t>カゼイ</t>
    </rPh>
    <rPh sb="24" eb="26">
      <t>ジョウキョウ</t>
    </rPh>
    <rPh sb="26" eb="27">
      <t>トウ</t>
    </rPh>
    <rPh sb="28" eb="29">
      <t>シラ</t>
    </rPh>
    <phoneticPr fontId="8"/>
  </si>
  <si>
    <t>（２）年度別所得額</t>
  </si>
  <si>
    <t>28 (2016)</t>
    <phoneticPr fontId="8"/>
  </si>
  <si>
    <t>29 (2017)</t>
    <phoneticPr fontId="8"/>
  </si>
  <si>
    <t>30 (2018)</t>
    <phoneticPr fontId="8"/>
  </si>
  <si>
    <t>所得額</t>
  </si>
  <si>
    <t>千円</t>
  </si>
  <si>
    <t>農業所得者</t>
    <rPh sb="0" eb="2">
      <t>ノウギョウ</t>
    </rPh>
    <rPh sb="2" eb="5">
      <t>ショトクシャ</t>
    </rPh>
    <phoneticPr fontId="8"/>
  </si>
  <si>
    <t>－</t>
    <phoneticPr fontId="8"/>
  </si>
  <si>
    <t>その他所得者</t>
    <phoneticPr fontId="8"/>
  </si>
  <si>
    <t>譲渡所得者</t>
    <rPh sb="0" eb="2">
      <t>ジョウト</t>
    </rPh>
    <rPh sb="2" eb="5">
      <t>ショトクシャ</t>
    </rPh>
    <phoneticPr fontId="8"/>
  </si>
  <si>
    <t>合   計</t>
    <rPh sb="0" eb="1">
      <t>ゴウ</t>
    </rPh>
    <rPh sb="4" eb="5">
      <t>ケイ</t>
    </rPh>
    <phoneticPr fontId="8"/>
  </si>
  <si>
    <t>１人あたりの
所得額</t>
    <rPh sb="0" eb="2">
      <t>ヒトリ</t>
    </rPh>
    <rPh sb="7" eb="10">
      <t>ショトクガク</t>
    </rPh>
    <phoneticPr fontId="8"/>
  </si>
  <si>
    <t>　　　１人あたりの所得額は、年度別所得額の合計を納税義務者数で除した数値。</t>
    <rPh sb="3" eb="5">
      <t>ヒトリ</t>
    </rPh>
    <rPh sb="9" eb="12">
      <t>ショトクガク</t>
    </rPh>
    <rPh sb="14" eb="17">
      <t>ネンドベツ</t>
    </rPh>
    <rPh sb="17" eb="20">
      <t>ショトクガク</t>
    </rPh>
    <rPh sb="21" eb="23">
      <t>ゴウケイ</t>
    </rPh>
    <rPh sb="24" eb="26">
      <t>ノウゼイ</t>
    </rPh>
    <rPh sb="26" eb="29">
      <t>ギムシャ</t>
    </rPh>
    <rPh sb="29" eb="30">
      <t>スウ</t>
    </rPh>
    <rPh sb="31" eb="32">
      <t>ジョ</t>
    </rPh>
    <rPh sb="34" eb="36">
      <t>スウチ</t>
    </rPh>
    <phoneticPr fontId="8"/>
  </si>
  <si>
    <t>（３）年度別所得割額</t>
    <rPh sb="8" eb="9">
      <t>ワリ</t>
    </rPh>
    <phoneticPr fontId="8"/>
  </si>
  <si>
    <t>平成27 (2015)</t>
    <phoneticPr fontId="8"/>
  </si>
  <si>
    <t>28 (2016)</t>
    <phoneticPr fontId="8"/>
  </si>
  <si>
    <t>税　額</t>
  </si>
  <si>
    <t>給与所得者</t>
    <rPh sb="0" eb="2">
      <t>キュウヨ</t>
    </rPh>
    <rPh sb="2" eb="4">
      <t>ショトク</t>
    </rPh>
    <rPh sb="4" eb="5">
      <t>シャ</t>
    </rPh>
    <phoneticPr fontId="8"/>
  </si>
  <si>
    <t>その他の事業所得者</t>
    <phoneticPr fontId="8"/>
  </si>
  <si>
    <t>－</t>
    <phoneticPr fontId="8"/>
  </si>
  <si>
    <t>その他所得者</t>
    <rPh sb="2" eb="3">
      <t>タ</t>
    </rPh>
    <rPh sb="3" eb="6">
      <t>ショトクシャ</t>
    </rPh>
    <phoneticPr fontId="8"/>
  </si>
  <si>
    <t>１３　市民税年度別納税義務者数</t>
    <rPh sb="6" eb="8">
      <t>ネンド</t>
    </rPh>
    <phoneticPr fontId="6"/>
  </si>
  <si>
    <t>（１）個人</t>
    <phoneticPr fontId="6"/>
  </si>
  <si>
    <t>（単位：人）</t>
    <phoneticPr fontId="6"/>
  </si>
  <si>
    <t>区 分 ＼ 年 度</t>
    <phoneticPr fontId="6"/>
  </si>
  <si>
    <t>27 (2015)</t>
    <phoneticPr fontId="6"/>
  </si>
  <si>
    <t>28 (2016)</t>
    <phoneticPr fontId="6"/>
  </si>
  <si>
    <t>30 (2018)</t>
    <phoneticPr fontId="6"/>
  </si>
  <si>
    <t>総　数</t>
    <rPh sb="2" eb="3">
      <t>スウ</t>
    </rPh>
    <phoneticPr fontId="6"/>
  </si>
  <si>
    <t>　均等割のみ</t>
  </si>
  <si>
    <t>　所得割のみ</t>
  </si>
  <si>
    <t>均等割+所得割</t>
    <phoneticPr fontId="6"/>
  </si>
  <si>
    <t>　　 　計</t>
    <rPh sb="4" eb="5">
      <t>ケイ</t>
    </rPh>
    <phoneticPr fontId="6"/>
  </si>
  <si>
    <t>特</t>
    <rPh sb="0" eb="1">
      <t>トク</t>
    </rPh>
    <phoneticPr fontId="6"/>
  </si>
  <si>
    <t>別</t>
  </si>
  <si>
    <t>－</t>
    <phoneticPr fontId="6"/>
  </si>
  <si>
    <t>徴</t>
  </si>
  <si>
    <t>均等割+所得割</t>
    <phoneticPr fontId="6"/>
  </si>
  <si>
    <t>収</t>
  </si>
  <si>
    <t>　　　 計</t>
    <rPh sb="4" eb="5">
      <t>ケイ</t>
    </rPh>
    <phoneticPr fontId="6"/>
  </si>
  <si>
    <t>普</t>
    <rPh sb="0" eb="1">
      <t>フ</t>
    </rPh>
    <phoneticPr fontId="6"/>
  </si>
  <si>
    <t>通</t>
  </si>
  <si>
    <t>－</t>
    <phoneticPr fontId="6"/>
  </si>
  <si>
    <t>　資料：市税課</t>
    <rPh sb="4" eb="5">
      <t>シ</t>
    </rPh>
    <rPh sb="5" eb="6">
      <t>ゼイ</t>
    </rPh>
    <phoneticPr fontId="6"/>
  </si>
  <si>
    <t>　　注：各年度とも当初調定の数値    特別徴収については、年金特徴分は含まない</t>
    <rPh sb="20" eb="22">
      <t>トクベツ</t>
    </rPh>
    <rPh sb="22" eb="24">
      <t>チョウシュウ</t>
    </rPh>
    <rPh sb="30" eb="32">
      <t>ネンキン</t>
    </rPh>
    <rPh sb="32" eb="34">
      <t>トクチョウ</t>
    </rPh>
    <rPh sb="34" eb="35">
      <t>ブン</t>
    </rPh>
    <rPh sb="36" eb="37">
      <t>フク</t>
    </rPh>
    <phoneticPr fontId="6"/>
  </si>
  <si>
    <t>（２）法人</t>
    <phoneticPr fontId="6"/>
  </si>
  <si>
    <t>（単位：件）</t>
  </si>
  <si>
    <t>29 (2017)</t>
    <phoneticPr fontId="6"/>
  </si>
  <si>
    <t>税 　　　　割</t>
  </si>
  <si>
    <t>均 等 割 の み</t>
  </si>
  <si>
    <t>　　注：各年度とも最終調定の数値</t>
    <phoneticPr fontId="6"/>
  </si>
  <si>
    <t>１４　市民税年度別調定額</t>
    <rPh sb="6" eb="8">
      <t>ネンド</t>
    </rPh>
    <phoneticPr fontId="6"/>
  </si>
  <si>
    <t>　　　　　（単位：千円）</t>
  </si>
  <si>
    <t>平成26 (2014)</t>
    <phoneticPr fontId="6"/>
  </si>
  <si>
    <t>29 (2017)</t>
    <phoneticPr fontId="6"/>
  </si>
  <si>
    <t>30 (2018)</t>
    <phoneticPr fontId="6"/>
  </si>
  <si>
    <t>総</t>
  </si>
  <si>
    <t xml:space="preserve">課税所得金額 </t>
    <phoneticPr fontId="6"/>
  </si>
  <si>
    <t xml:space="preserve">所  得  割 </t>
    <phoneticPr fontId="6"/>
  </si>
  <si>
    <t>数</t>
  </si>
  <si>
    <t xml:space="preserve">均  等  割 </t>
    <phoneticPr fontId="6"/>
  </si>
  <si>
    <t>特</t>
  </si>
  <si>
    <t xml:space="preserve">課税所得金額 </t>
    <phoneticPr fontId="6"/>
  </si>
  <si>
    <t xml:space="preserve">所  得  割 </t>
    <phoneticPr fontId="6"/>
  </si>
  <si>
    <t xml:space="preserve">均  等  割 </t>
    <phoneticPr fontId="6"/>
  </si>
  <si>
    <t>普</t>
  </si>
  <si>
    <t xml:space="preserve">課税所得金額 </t>
    <phoneticPr fontId="6"/>
  </si>
  <si>
    <t xml:space="preserve">所  得  割 </t>
    <phoneticPr fontId="6"/>
  </si>
  <si>
    <t xml:space="preserve">均  等  割 </t>
    <phoneticPr fontId="6"/>
  </si>
  <si>
    <t>注：各年度とも当初調定の数値</t>
    <phoneticPr fontId="6"/>
  </si>
  <si>
    <t>注：平成27年度からの特別徴収調定額については、平成28年度へ繰越分を含んでいない。</t>
    <rPh sb="0" eb="1">
      <t>チュウ</t>
    </rPh>
    <rPh sb="2" eb="4">
      <t>ヘイセイ</t>
    </rPh>
    <rPh sb="6" eb="8">
      <t>ネンド</t>
    </rPh>
    <rPh sb="11" eb="13">
      <t>トクベツ</t>
    </rPh>
    <rPh sb="13" eb="15">
      <t>チョウシュウ</t>
    </rPh>
    <rPh sb="15" eb="18">
      <t>チョウテイガク</t>
    </rPh>
    <rPh sb="24" eb="26">
      <t>ヘイセイ</t>
    </rPh>
    <rPh sb="28" eb="30">
      <t>ネンド</t>
    </rPh>
    <rPh sb="31" eb="33">
      <t>クリコシ</t>
    </rPh>
    <rPh sb="33" eb="34">
      <t>フン</t>
    </rPh>
    <rPh sb="35" eb="36">
      <t>フク</t>
    </rPh>
    <phoneticPr fontId="6"/>
  </si>
  <si>
    <t>（２）法人</t>
    <phoneticPr fontId="6"/>
  </si>
  <si>
    <t>28 (2016)</t>
    <phoneticPr fontId="6"/>
  </si>
  <si>
    <t>29 (2017)</t>
    <phoneticPr fontId="6"/>
  </si>
  <si>
    <t xml:space="preserve"> 課 税 所 得 金 額 </t>
    <phoneticPr fontId="6"/>
  </si>
  <si>
    <t>･･･</t>
    <phoneticPr fontId="6"/>
  </si>
  <si>
    <t>･･･</t>
    <phoneticPr fontId="6"/>
  </si>
  <si>
    <t xml:space="preserve"> 法 人 税 割 </t>
    <rPh sb="1" eb="2">
      <t>ホウ</t>
    </rPh>
    <rPh sb="3" eb="4">
      <t>ジン</t>
    </rPh>
    <rPh sb="5" eb="6">
      <t>ゼイ</t>
    </rPh>
    <phoneticPr fontId="6"/>
  </si>
  <si>
    <t xml:space="preserve"> 均　等　割 </t>
  </si>
  <si>
    <t>　　注：各年度とも最終調定の数値</t>
    <phoneticPr fontId="6"/>
  </si>
  <si>
    <t>１２　固定資産税に関する概況</t>
    <phoneticPr fontId="6"/>
  </si>
  <si>
    <t>（１）土　　地</t>
  </si>
  <si>
    <t xml:space="preserve"> 区　　分</t>
    <phoneticPr fontId="6"/>
  </si>
  <si>
    <t>非課税地積</t>
  </si>
  <si>
    <t>評 価 地 積</t>
  </si>
  <si>
    <t>評　価　額</t>
  </si>
  <si>
    <t>課税標準額</t>
  </si>
  <si>
    <t>　 単位当たり評価額</t>
  </si>
  <si>
    <t>平　均</t>
  </si>
  <si>
    <t>最　高</t>
  </si>
  <si>
    <t>㎡</t>
  </si>
  <si>
    <t>円</t>
  </si>
  <si>
    <t>田</t>
  </si>
  <si>
    <t xml:space="preserve"> 一　般　田</t>
  </si>
  <si>
    <t xml:space="preserve"> 宅地介在田</t>
  </si>
  <si>
    <t>-</t>
    <phoneticPr fontId="6"/>
  </si>
  <si>
    <t>畑</t>
  </si>
  <si>
    <t xml:space="preserve"> 一　般　畑</t>
  </si>
  <si>
    <t xml:space="preserve"> 宅地介在畑</t>
  </si>
  <si>
    <t>-</t>
    <phoneticPr fontId="6"/>
  </si>
  <si>
    <t>住　宅</t>
  </si>
  <si>
    <t>小規模</t>
  </si>
  <si>
    <t>-</t>
    <phoneticPr fontId="6"/>
  </si>
  <si>
    <t>宅</t>
  </si>
  <si>
    <t>用　地</t>
  </si>
  <si>
    <t>一　般</t>
  </si>
  <si>
    <t>-</t>
    <phoneticPr fontId="6"/>
  </si>
  <si>
    <t>地</t>
  </si>
  <si>
    <t>非住宅用地</t>
    <rPh sb="3" eb="5">
      <t>ヨウチ</t>
    </rPh>
    <phoneticPr fontId="6"/>
  </si>
  <si>
    <t>　　　計</t>
  </si>
  <si>
    <t>　鉱　　泉　 地</t>
  </si>
  <si>
    <t>　池         沼</t>
  </si>
  <si>
    <t>　一 般  山  林</t>
  </si>
  <si>
    <t>　介 在  山　林</t>
  </si>
  <si>
    <t>　原   　　　野</t>
  </si>
  <si>
    <t>雑
種
地</t>
    <rPh sb="2" eb="3">
      <t>シュ</t>
    </rPh>
    <rPh sb="4" eb="5">
      <t>チ</t>
    </rPh>
    <phoneticPr fontId="6"/>
  </si>
  <si>
    <t xml:space="preserve"> ゴ ル フ 場</t>
  </si>
  <si>
    <t xml:space="preserve"> 鉄　軌　道</t>
  </si>
  <si>
    <t xml:space="preserve"> そ　の　他</t>
  </si>
  <si>
    <t>　そ　 の　　他</t>
  </si>
  <si>
    <t>-</t>
    <phoneticPr fontId="6"/>
  </si>
  <si>
    <t>　合　　　 計</t>
  </si>
  <si>
    <t>　資料：資産税課</t>
    <rPh sb="1" eb="3">
      <t>シリョウ</t>
    </rPh>
    <rPh sb="4" eb="7">
      <t>シサンゼイ</t>
    </rPh>
    <rPh sb="7" eb="8">
      <t>カ</t>
    </rPh>
    <phoneticPr fontId="6"/>
  </si>
  <si>
    <t>（２）家　　屋</t>
  </si>
  <si>
    <t xml:space="preserve">    法    定    免    税    点    以    上    の    も    の</t>
    <phoneticPr fontId="6"/>
  </si>
  <si>
    <t>　　区　　分</t>
  </si>
  <si>
    <t>納税義務者数</t>
  </si>
  <si>
    <t>棟　数</t>
  </si>
  <si>
    <t>床 面 積</t>
  </si>
  <si>
    <t>評 価 額</t>
  </si>
  <si>
    <t>単位当たり</t>
  </si>
  <si>
    <t>棟</t>
  </si>
  <si>
    <t>㎡</t>
    <phoneticPr fontId="6"/>
  </si>
  <si>
    <t>円/㎡</t>
    <phoneticPr fontId="6"/>
  </si>
  <si>
    <t xml:space="preserve"> 木　　　 　 造</t>
    <phoneticPr fontId="6"/>
  </si>
  <si>
    <t xml:space="preserve"> 木　造  以　外</t>
    <phoneticPr fontId="6"/>
  </si>
  <si>
    <t>　　計</t>
  </si>
  <si>
    <t>（３）償却資産</t>
  </si>
  <si>
    <t>種　　　　類</t>
    <phoneticPr fontId="6"/>
  </si>
  <si>
    <t>法 定 免 税 点 以 上 の も の</t>
    <rPh sb="0" eb="1">
      <t>ホウ</t>
    </rPh>
    <rPh sb="2" eb="3">
      <t>サダム</t>
    </rPh>
    <rPh sb="4" eb="5">
      <t>メン</t>
    </rPh>
    <rPh sb="6" eb="7">
      <t>ゼイ</t>
    </rPh>
    <rPh sb="8" eb="9">
      <t>テン</t>
    </rPh>
    <rPh sb="10" eb="11">
      <t>イ</t>
    </rPh>
    <rPh sb="12" eb="13">
      <t>ジョウ</t>
    </rPh>
    <phoneticPr fontId="6"/>
  </si>
  <si>
    <t>評　　　価　　　額</t>
  </si>
  <si>
    <t>課　税　標　準　額</t>
  </si>
  <si>
    <t>　構　　　   築  　 　 　物</t>
  </si>
  <si>
    <t>　機　械　 及　 び 　装　具　</t>
  </si>
  <si>
    <t>　船　　　 　　　 　　　 舶　</t>
    <rPh sb="1" eb="2">
      <t>フネ</t>
    </rPh>
    <rPh sb="14" eb="15">
      <t>ハク</t>
    </rPh>
    <phoneticPr fontId="6"/>
  </si>
  <si>
    <t>　車　輌　及 び　運　搬　具</t>
  </si>
  <si>
    <t>　工 具 ・ 器 具 及 び 備 品</t>
    <phoneticPr fontId="6"/>
  </si>
  <si>
    <t>　　　小　　　　　計</t>
  </si>
  <si>
    <t xml:space="preserve">　法 第 389条 に よ る も の </t>
  </si>
  <si>
    <t>　　　　合　　　　　計</t>
  </si>
  <si>
    <t>　市内の主な官公署等</t>
  </si>
  <si>
    <t>（１）市　関　係</t>
  </si>
  <si>
    <t>名　　　　　　　称</t>
  </si>
  <si>
    <t>　　所　　　在　　　地</t>
  </si>
  <si>
    <t xml:space="preserve"> 電話(市外局番０５３７)</t>
    <phoneticPr fontId="8"/>
  </si>
  <si>
    <t>市　役　所</t>
    <phoneticPr fontId="6"/>
  </si>
  <si>
    <t>長谷一丁目１番地の１</t>
    <rPh sb="2" eb="3">
      <t>イチ</t>
    </rPh>
    <rPh sb="3" eb="5">
      <t>チョウメ</t>
    </rPh>
    <rPh sb="6" eb="8">
      <t>バンチ</t>
    </rPh>
    <phoneticPr fontId="6"/>
  </si>
  <si>
    <t>２１－１１１１</t>
  </si>
  <si>
    <t>市　役　所　大　東　支　所</t>
    <rPh sb="6" eb="7">
      <t>ダイ</t>
    </rPh>
    <rPh sb="8" eb="9">
      <t>ヒガシ</t>
    </rPh>
    <rPh sb="10" eb="11">
      <t>ササ</t>
    </rPh>
    <rPh sb="12" eb="13">
      <t>ショ</t>
    </rPh>
    <phoneticPr fontId="6"/>
  </si>
  <si>
    <t>三俣６２０番地</t>
    <rPh sb="0" eb="2">
      <t>ミツマタ</t>
    </rPh>
    <rPh sb="5" eb="7">
      <t>バンチ</t>
    </rPh>
    <phoneticPr fontId="6"/>
  </si>
  <si>
    <t>７２－１１１１</t>
    <phoneticPr fontId="6"/>
  </si>
  <si>
    <t>市　役　所　大　須　賀　支　所</t>
    <rPh sb="6" eb="7">
      <t>ダイ</t>
    </rPh>
    <rPh sb="8" eb="9">
      <t>ス</t>
    </rPh>
    <rPh sb="10" eb="11">
      <t>ガ</t>
    </rPh>
    <rPh sb="12" eb="13">
      <t>ササ</t>
    </rPh>
    <rPh sb="14" eb="15">
      <t>ショ</t>
    </rPh>
    <phoneticPr fontId="6"/>
  </si>
  <si>
    <t>西大渕１００番地</t>
    <rPh sb="0" eb="1">
      <t>ニシ</t>
    </rPh>
    <rPh sb="1" eb="3">
      <t>オオブチ</t>
    </rPh>
    <rPh sb="6" eb="8">
      <t>バンチ</t>
    </rPh>
    <phoneticPr fontId="6"/>
  </si>
  <si>
    <t>４８－１０００</t>
    <phoneticPr fontId="6"/>
  </si>
  <si>
    <t>市　役　所　出　張　所</t>
    <phoneticPr fontId="6"/>
  </si>
  <si>
    <t>連雀１番地の５</t>
    <rPh sb="3" eb="5">
      <t>バンチ</t>
    </rPh>
    <phoneticPr fontId="6"/>
  </si>
  <si>
    <t>２１－１１９９</t>
  </si>
  <si>
    <t>徳　育　保　健　センター</t>
    <phoneticPr fontId="6"/>
  </si>
  <si>
    <t>御所原６１番地</t>
    <rPh sb="5" eb="7">
      <t>バンチ</t>
    </rPh>
    <phoneticPr fontId="6"/>
  </si>
  <si>
    <t>２３－８１１１</t>
    <phoneticPr fontId="6"/>
  </si>
  <si>
    <t>大　東　保　健　福　祉　センター</t>
    <rPh sb="0" eb="1">
      <t>ダイ</t>
    </rPh>
    <rPh sb="2" eb="3">
      <t>ヒガシ</t>
    </rPh>
    <rPh sb="8" eb="9">
      <t>フク</t>
    </rPh>
    <rPh sb="10" eb="11">
      <t>シ</t>
    </rPh>
    <phoneticPr fontId="6"/>
  </si>
  <si>
    <t xml:space="preserve">    ※(２３－８１１１)</t>
    <phoneticPr fontId="6"/>
  </si>
  <si>
    <t>大　須　賀　保　健　センター</t>
    <rPh sb="0" eb="1">
      <t>ダイ</t>
    </rPh>
    <rPh sb="2" eb="3">
      <t>ス</t>
    </rPh>
    <rPh sb="4" eb="5">
      <t>ガ</t>
    </rPh>
    <phoneticPr fontId="6"/>
  </si>
  <si>
    <t>西大渕１５３番地</t>
    <rPh sb="0" eb="1">
      <t>ニシ</t>
    </rPh>
    <rPh sb="1" eb="3">
      <t>オオブチ</t>
    </rPh>
    <rPh sb="6" eb="8">
      <t>バンチ</t>
    </rPh>
    <phoneticPr fontId="6"/>
  </si>
  <si>
    <t>西　部　ふ　く　し　あ</t>
    <rPh sb="0" eb="1">
      <t>ニシ</t>
    </rPh>
    <rPh sb="2" eb="3">
      <t>ブ</t>
    </rPh>
    <phoneticPr fontId="6"/>
  </si>
  <si>
    <t>下垂木１２７０番地の２</t>
    <rPh sb="0" eb="3">
      <t>シモタルキ</t>
    </rPh>
    <rPh sb="7" eb="9">
      <t>バンチ</t>
    </rPh>
    <phoneticPr fontId="6"/>
  </si>
  <si>
    <t>２９－５９７７</t>
    <phoneticPr fontId="6"/>
  </si>
  <si>
    <t>東　部　ふ　く　し　あ</t>
    <rPh sb="0" eb="1">
      <t>ヒガシ</t>
    </rPh>
    <rPh sb="2" eb="3">
      <t>ブ</t>
    </rPh>
    <phoneticPr fontId="6"/>
  </si>
  <si>
    <t>薗ヶ谷８８１番地の１</t>
    <rPh sb="0" eb="3">
      <t>ソノガヤ</t>
    </rPh>
    <rPh sb="6" eb="8">
      <t>バンチ</t>
    </rPh>
    <phoneticPr fontId="6"/>
  </si>
  <si>
    <t>６１－２９００</t>
    <phoneticPr fontId="6"/>
  </si>
  <si>
    <t>中　部　ふ　く　し　あ</t>
    <rPh sb="0" eb="1">
      <t>ナカ</t>
    </rPh>
    <rPh sb="2" eb="3">
      <t>ブ</t>
    </rPh>
    <phoneticPr fontId="6"/>
  </si>
  <si>
    <t>杉谷南一丁目１番地の３０</t>
    <rPh sb="0" eb="2">
      <t>スギヤ</t>
    </rPh>
    <rPh sb="2" eb="3">
      <t>ミナミ</t>
    </rPh>
    <rPh sb="3" eb="4">
      <t>イチ</t>
    </rPh>
    <rPh sb="4" eb="6">
      <t>チョウメ</t>
    </rPh>
    <rPh sb="7" eb="9">
      <t>バンチ</t>
    </rPh>
    <phoneticPr fontId="6"/>
  </si>
  <si>
    <t>２８－９７１３</t>
    <phoneticPr fontId="6"/>
  </si>
  <si>
    <t>南　部　大　須　賀　ふ　く　し　あ</t>
    <rPh sb="0" eb="1">
      <t>ミナミ</t>
    </rPh>
    <rPh sb="2" eb="3">
      <t>ブ</t>
    </rPh>
    <rPh sb="4" eb="5">
      <t>ダイ</t>
    </rPh>
    <rPh sb="6" eb="7">
      <t>ス</t>
    </rPh>
    <rPh sb="8" eb="9">
      <t>ガ</t>
    </rPh>
    <phoneticPr fontId="6"/>
  </si>
  <si>
    <t>４８－１００７</t>
    <phoneticPr fontId="6"/>
  </si>
  <si>
    <t>南　部　大　東　ふ　く　し　あ</t>
    <rPh sb="0" eb="1">
      <t>ミナミ</t>
    </rPh>
    <rPh sb="2" eb="3">
      <t>ブ</t>
    </rPh>
    <rPh sb="4" eb="5">
      <t>ダイ</t>
    </rPh>
    <rPh sb="6" eb="7">
      <t>ヒガシ</t>
    </rPh>
    <phoneticPr fontId="6"/>
  </si>
  <si>
    <t>７２－１１１６</t>
    <phoneticPr fontId="6"/>
  </si>
  <si>
    <t>衛　生　センター　生物循環パビリオン</t>
    <rPh sb="0" eb="1">
      <t>マモル</t>
    </rPh>
    <rPh sb="2" eb="3">
      <t>ショウ</t>
    </rPh>
    <rPh sb="9" eb="11">
      <t>セイブツ</t>
    </rPh>
    <rPh sb="11" eb="13">
      <t>ジュンカン</t>
    </rPh>
    <phoneticPr fontId="6"/>
  </si>
  <si>
    <t>長谷一丁目１番地の４</t>
    <rPh sb="2" eb="3">
      <t>イチ</t>
    </rPh>
    <rPh sb="3" eb="5">
      <t>チョウメ</t>
    </rPh>
    <rPh sb="6" eb="8">
      <t>バンチ</t>
    </rPh>
    <phoneticPr fontId="6"/>
  </si>
  <si>
    <t>２４－８８８８</t>
    <phoneticPr fontId="6"/>
  </si>
  <si>
    <t>浄　化　センター　水質保全パビリオン</t>
    <rPh sb="0" eb="1">
      <t>ジョウ</t>
    </rPh>
    <rPh sb="2" eb="3">
      <t>カ</t>
    </rPh>
    <rPh sb="9" eb="11">
      <t>スイシツ</t>
    </rPh>
    <rPh sb="11" eb="13">
      <t>ホゼン</t>
    </rPh>
    <phoneticPr fontId="6"/>
  </si>
  <si>
    <t>長谷一丁目１番地の２</t>
    <rPh sb="2" eb="3">
      <t>イチ</t>
    </rPh>
    <rPh sb="3" eb="5">
      <t>チョウメ</t>
    </rPh>
    <rPh sb="6" eb="8">
      <t>バンチ</t>
    </rPh>
    <phoneticPr fontId="6"/>
  </si>
  <si>
    <t>２１－１１７０</t>
    <phoneticPr fontId="6"/>
  </si>
  <si>
    <t>大　東　浄　化　センター</t>
    <rPh sb="0" eb="1">
      <t>ダイ</t>
    </rPh>
    <rPh sb="2" eb="3">
      <t>ヒガシ</t>
    </rPh>
    <rPh sb="4" eb="5">
      <t>ジョウ</t>
    </rPh>
    <rPh sb="6" eb="7">
      <t>カ</t>
    </rPh>
    <phoneticPr fontId="6"/>
  </si>
  <si>
    <t>国安２７６６番地の２４</t>
    <rPh sb="0" eb="2">
      <t>クニヤス</t>
    </rPh>
    <rPh sb="6" eb="8">
      <t>バンチ</t>
    </rPh>
    <phoneticPr fontId="6"/>
  </si>
  <si>
    <t>７２－５１１１</t>
    <phoneticPr fontId="6"/>
  </si>
  <si>
    <t>大　須　賀　浄　化　センター</t>
    <rPh sb="0" eb="1">
      <t>ダイ</t>
    </rPh>
    <rPh sb="2" eb="3">
      <t>ス</t>
    </rPh>
    <rPh sb="4" eb="5">
      <t>ガ</t>
    </rPh>
    <rPh sb="6" eb="7">
      <t>ジョウ</t>
    </rPh>
    <rPh sb="8" eb="9">
      <t>カ</t>
    </rPh>
    <phoneticPr fontId="6"/>
  </si>
  <si>
    <t>沖之須２７００番地の１</t>
    <rPh sb="0" eb="1">
      <t>オキ</t>
    </rPh>
    <rPh sb="1" eb="2">
      <t>ノ</t>
    </rPh>
    <rPh sb="2" eb="3">
      <t>ス</t>
    </rPh>
    <rPh sb="7" eb="9">
      <t>バンチ</t>
    </rPh>
    <phoneticPr fontId="6"/>
  </si>
  <si>
    <t>４８－７６７６</t>
    <phoneticPr fontId="6"/>
  </si>
  <si>
    <t>水　道　事　業　所</t>
    <phoneticPr fontId="6"/>
  </si>
  <si>
    <t>逆川４２２番地の１</t>
    <rPh sb="5" eb="7">
      <t>バンチ</t>
    </rPh>
    <phoneticPr fontId="6"/>
  </si>
  <si>
    <t>２７－０７１１</t>
  </si>
  <si>
    <t>環　境　資　源　ギャラリー</t>
    <rPh sb="0" eb="1">
      <t>ワ</t>
    </rPh>
    <rPh sb="2" eb="3">
      <t>サカイ</t>
    </rPh>
    <rPh sb="4" eb="5">
      <t>シ</t>
    </rPh>
    <rPh sb="6" eb="7">
      <t>ミナモト</t>
    </rPh>
    <phoneticPr fontId="6"/>
  </si>
  <si>
    <t>満水２３１９番地</t>
    <rPh sb="0" eb="2">
      <t>タマリ</t>
    </rPh>
    <rPh sb="6" eb="8">
      <t>バンチ</t>
    </rPh>
    <phoneticPr fontId="6"/>
  </si>
  <si>
    <t>２３－２２７３</t>
    <phoneticPr fontId="6"/>
  </si>
  <si>
    <t>掛川１１０２番地の２</t>
    <rPh sb="6" eb="8">
      <t>バンチ</t>
    </rPh>
    <phoneticPr fontId="6"/>
  </si>
  <si>
    <t>２１－０１１９</t>
  </si>
  <si>
    <t>消　防　本　部　西　分　署</t>
    <rPh sb="4" eb="5">
      <t>ホン</t>
    </rPh>
    <rPh sb="6" eb="7">
      <t>ブ</t>
    </rPh>
    <phoneticPr fontId="6"/>
  </si>
  <si>
    <t>富部１７５番地の３</t>
    <rPh sb="5" eb="7">
      <t>バンチ</t>
    </rPh>
    <phoneticPr fontId="6"/>
  </si>
  <si>
    <t>２３－０１１９</t>
  </si>
  <si>
    <t>消　防　本　部　南　消　防　署</t>
    <rPh sb="4" eb="5">
      <t>ホン</t>
    </rPh>
    <rPh sb="6" eb="7">
      <t>ブ</t>
    </rPh>
    <rPh sb="8" eb="9">
      <t>ミナミ</t>
    </rPh>
    <rPh sb="10" eb="11">
      <t>ケ</t>
    </rPh>
    <rPh sb="12" eb="13">
      <t>ボウ</t>
    </rPh>
    <phoneticPr fontId="6"/>
  </si>
  <si>
    <t>大渕１４２７３番地</t>
    <rPh sb="0" eb="2">
      <t>オオブチ</t>
    </rPh>
    <rPh sb="7" eb="9">
      <t>バンチ</t>
    </rPh>
    <phoneticPr fontId="6"/>
  </si>
  <si>
    <t>４８－０１１９</t>
    <phoneticPr fontId="6"/>
  </si>
  <si>
    <t>給　食　文　化　苑　こうようの丘</t>
    <rPh sb="0" eb="1">
      <t>キュウ</t>
    </rPh>
    <rPh sb="2" eb="3">
      <t>ショク</t>
    </rPh>
    <rPh sb="4" eb="5">
      <t>ブン</t>
    </rPh>
    <rPh sb="6" eb="7">
      <t>カ</t>
    </rPh>
    <rPh sb="8" eb="9">
      <t>エン</t>
    </rPh>
    <rPh sb="15" eb="16">
      <t>オカ</t>
    </rPh>
    <phoneticPr fontId="6"/>
  </si>
  <si>
    <t>光陽２１１番地の１</t>
    <rPh sb="0" eb="2">
      <t>コウヨウ</t>
    </rPh>
    <rPh sb="5" eb="7">
      <t>バンチ</t>
    </rPh>
    <phoneticPr fontId="6"/>
  </si>
  <si>
    <t>６２－１０５０</t>
    <phoneticPr fontId="6"/>
  </si>
  <si>
    <t>さ　か　が　わ　給　食　センター</t>
    <rPh sb="8" eb="9">
      <t>キュウ</t>
    </rPh>
    <rPh sb="10" eb="11">
      <t>ショク</t>
    </rPh>
    <phoneticPr fontId="8"/>
  </si>
  <si>
    <t>逆川６５３番地の１５</t>
    <rPh sb="0" eb="1">
      <t>ギャク</t>
    </rPh>
    <rPh sb="1" eb="2">
      <t>カワ</t>
    </rPh>
    <rPh sb="5" eb="7">
      <t>バンチ</t>
    </rPh>
    <phoneticPr fontId="8"/>
  </si>
  <si>
    <t>２５－６８８８</t>
    <phoneticPr fontId="8"/>
  </si>
  <si>
    <t>大　東　学　校　給　食　センター</t>
    <rPh sb="0" eb="1">
      <t>ダイ</t>
    </rPh>
    <rPh sb="2" eb="3">
      <t>ヒガシ</t>
    </rPh>
    <rPh sb="4" eb="5">
      <t>ガク</t>
    </rPh>
    <rPh sb="6" eb="7">
      <t>コウ</t>
    </rPh>
    <rPh sb="8" eb="9">
      <t>キュウ</t>
    </rPh>
    <rPh sb="10" eb="11">
      <t>ショク</t>
    </rPh>
    <phoneticPr fontId="6"/>
  </si>
  <si>
    <t>大坂４５５２番地の５</t>
    <rPh sb="0" eb="2">
      <t>オオサカ</t>
    </rPh>
    <rPh sb="6" eb="8">
      <t>バンチ</t>
    </rPh>
    <phoneticPr fontId="6"/>
  </si>
  <si>
    <t>７２－２５０４</t>
    <phoneticPr fontId="6"/>
  </si>
  <si>
    <t>大　須　賀　学　校　給　食　センター</t>
    <rPh sb="0" eb="1">
      <t>ダイ</t>
    </rPh>
    <rPh sb="2" eb="3">
      <t>ス</t>
    </rPh>
    <rPh sb="4" eb="5">
      <t>ガ</t>
    </rPh>
    <rPh sb="6" eb="7">
      <t>ガク</t>
    </rPh>
    <rPh sb="8" eb="9">
      <t>コウ</t>
    </rPh>
    <rPh sb="10" eb="11">
      <t>キュウ</t>
    </rPh>
    <rPh sb="12" eb="13">
      <t>ショク</t>
    </rPh>
    <phoneticPr fontId="6"/>
  </si>
  <si>
    <t>西大渕１６８番地</t>
    <rPh sb="0" eb="1">
      <t>ニシ</t>
    </rPh>
    <rPh sb="1" eb="3">
      <t>オオブチ</t>
    </rPh>
    <rPh sb="6" eb="8">
      <t>バンチ</t>
    </rPh>
    <phoneticPr fontId="6"/>
  </si>
  <si>
    <t>４８－３４２７</t>
    <phoneticPr fontId="6"/>
  </si>
  <si>
    <t>道　の　駅　掛　川　物　産　販　売　所</t>
    <rPh sb="0" eb="1">
      <t>ミチ</t>
    </rPh>
    <rPh sb="4" eb="5">
      <t>エキ</t>
    </rPh>
    <rPh sb="6" eb="7">
      <t>カカリ</t>
    </rPh>
    <rPh sb="8" eb="9">
      <t>カワ</t>
    </rPh>
    <rPh sb="10" eb="11">
      <t>ブツ</t>
    </rPh>
    <rPh sb="12" eb="13">
      <t>サン</t>
    </rPh>
    <rPh sb="14" eb="15">
      <t>ハン</t>
    </rPh>
    <rPh sb="16" eb="17">
      <t>バイ</t>
    </rPh>
    <rPh sb="18" eb="19">
      <t>ショ</t>
    </rPh>
    <phoneticPr fontId="6"/>
  </si>
  <si>
    <t>八坂８８２番地の１</t>
    <rPh sb="0" eb="2">
      <t>ヤサカ</t>
    </rPh>
    <rPh sb="5" eb="7">
      <t>バンチ</t>
    </rPh>
    <phoneticPr fontId="6"/>
  </si>
  <si>
    <t>２７－２６００</t>
    <phoneticPr fontId="6"/>
  </si>
  <si>
    <t>サ　ン　サ　ン　ファ　ー　ム</t>
    <phoneticPr fontId="6"/>
  </si>
  <si>
    <t>大渕１４５６番地の３１２</t>
    <rPh sb="0" eb="2">
      <t>オオブチ</t>
    </rPh>
    <rPh sb="6" eb="8">
      <t>バンチ</t>
    </rPh>
    <phoneticPr fontId="6"/>
  </si>
  <si>
    <t>４８－６３６８</t>
    <phoneticPr fontId="6"/>
  </si>
  <si>
    <t>遠　州　南　部　とうもんの里</t>
    <rPh sb="0" eb="1">
      <t>エン</t>
    </rPh>
    <rPh sb="2" eb="3">
      <t>シュウ</t>
    </rPh>
    <rPh sb="4" eb="5">
      <t>ミナミ</t>
    </rPh>
    <rPh sb="6" eb="7">
      <t>ブ</t>
    </rPh>
    <rPh sb="13" eb="14">
      <t>サト</t>
    </rPh>
    <phoneticPr fontId="6"/>
  </si>
  <si>
    <t>山崎２３３番地</t>
    <rPh sb="0" eb="2">
      <t>ヤマザキ</t>
    </rPh>
    <rPh sb="5" eb="7">
      <t>バンチ</t>
    </rPh>
    <phoneticPr fontId="6"/>
  </si>
  <si>
    <t>４８－００４５</t>
    <phoneticPr fontId="6"/>
  </si>
  <si>
    <t>《 教育施設 》</t>
    <rPh sb="2" eb="4">
      <t>キョウイク</t>
    </rPh>
    <rPh sb="4" eb="6">
      <t>シセツ</t>
    </rPh>
    <phoneticPr fontId="6"/>
  </si>
  <si>
    <t>生　涯　学　習　センター</t>
    <phoneticPr fontId="6"/>
  </si>
  <si>
    <t>御所原１７番１号</t>
    <rPh sb="5" eb="6">
      <t>バン</t>
    </rPh>
    <rPh sb="7" eb="8">
      <t>ゴウ</t>
    </rPh>
    <phoneticPr fontId="6"/>
  </si>
  <si>
    <t>２４－７７７７</t>
  </si>
  <si>
    <t>美　感　ホール</t>
    <phoneticPr fontId="6"/>
  </si>
  <si>
    <t>亀の甲一丁目１３番７号</t>
    <rPh sb="3" eb="4">
      <t>イチ</t>
    </rPh>
    <rPh sb="8" eb="9">
      <t>バン</t>
    </rPh>
    <rPh sb="10" eb="11">
      <t>ゴウ</t>
    </rPh>
    <phoneticPr fontId="6"/>
  </si>
  <si>
    <t>２３－６５４３</t>
  </si>
  <si>
    <t>文　化　会　館　シオーネ</t>
    <rPh sb="0" eb="1">
      <t>ブン</t>
    </rPh>
    <rPh sb="2" eb="3">
      <t>カ</t>
    </rPh>
    <rPh sb="4" eb="5">
      <t>カイ</t>
    </rPh>
    <rPh sb="6" eb="7">
      <t>カン</t>
    </rPh>
    <phoneticPr fontId="6"/>
  </si>
  <si>
    <t>大坂７３７３番地</t>
    <rPh sb="0" eb="2">
      <t>オオサカ</t>
    </rPh>
    <rPh sb="6" eb="8">
      <t>バンチ</t>
    </rPh>
    <phoneticPr fontId="6"/>
  </si>
  <si>
    <t>７２－１２３４</t>
    <phoneticPr fontId="6"/>
  </si>
  <si>
    <t>大　東　北　公　民　館</t>
    <rPh sb="0" eb="1">
      <t>ダイ</t>
    </rPh>
    <rPh sb="2" eb="3">
      <t>ヒガシ</t>
    </rPh>
    <rPh sb="4" eb="5">
      <t>キタ</t>
    </rPh>
    <rPh sb="6" eb="7">
      <t>コウ</t>
    </rPh>
    <rPh sb="8" eb="9">
      <t>ミン</t>
    </rPh>
    <rPh sb="10" eb="11">
      <t>カン</t>
    </rPh>
    <phoneticPr fontId="6"/>
  </si>
  <si>
    <t>下土方２６７番地の１</t>
    <rPh sb="0" eb="1">
      <t>シモ</t>
    </rPh>
    <rPh sb="1" eb="3">
      <t>ヒジカタ</t>
    </rPh>
    <rPh sb="6" eb="8">
      <t>バンチ</t>
    </rPh>
    <phoneticPr fontId="6"/>
  </si>
  <si>
    <t>７４－２２００</t>
    <phoneticPr fontId="6"/>
  </si>
  <si>
    <t>大　須　賀　中　央　公　民　館</t>
    <rPh sb="0" eb="1">
      <t>ダイ</t>
    </rPh>
    <rPh sb="2" eb="3">
      <t>ス</t>
    </rPh>
    <rPh sb="4" eb="5">
      <t>ガ</t>
    </rPh>
    <rPh sb="6" eb="7">
      <t>ナカ</t>
    </rPh>
    <rPh sb="8" eb="9">
      <t>ヒサシ</t>
    </rPh>
    <rPh sb="10" eb="11">
      <t>コウ</t>
    </rPh>
    <rPh sb="12" eb="13">
      <t>ミン</t>
    </rPh>
    <rPh sb="14" eb="15">
      <t>カン</t>
    </rPh>
    <phoneticPr fontId="6"/>
  </si>
  <si>
    <t>西大渕１４５番地</t>
    <rPh sb="0" eb="1">
      <t>ニシ</t>
    </rPh>
    <rPh sb="1" eb="3">
      <t>オオブチ</t>
    </rPh>
    <rPh sb="6" eb="8">
      <t>バンチ</t>
    </rPh>
    <phoneticPr fontId="6"/>
  </si>
  <si>
    <t>プ　ラ　ザ　大　須　賀</t>
    <rPh sb="6" eb="7">
      <t>ダイ</t>
    </rPh>
    <rPh sb="8" eb="9">
      <t>ス</t>
    </rPh>
    <rPh sb="10" eb="11">
      <t>ガ</t>
    </rPh>
    <phoneticPr fontId="6"/>
  </si>
  <si>
    <t>西大渕４３３４番地</t>
    <rPh sb="0" eb="1">
      <t>ニシ</t>
    </rPh>
    <rPh sb="1" eb="3">
      <t>オオブチ</t>
    </rPh>
    <rPh sb="7" eb="9">
      <t>バンチ</t>
    </rPh>
    <phoneticPr fontId="6"/>
  </si>
  <si>
    <t>４８－０１９０</t>
    <phoneticPr fontId="6"/>
  </si>
  <si>
    <t>市　教　育　センター</t>
    <phoneticPr fontId="6"/>
  </si>
  <si>
    <t>７２－１３４３</t>
    <phoneticPr fontId="6"/>
  </si>
  <si>
    <t>中　央　図　書　館</t>
    <phoneticPr fontId="6"/>
  </si>
  <si>
    <t>掛川１１４８番地の１</t>
    <rPh sb="6" eb="8">
      <t>バンチ</t>
    </rPh>
    <phoneticPr fontId="6"/>
  </si>
  <si>
    <t>２４－５９２１</t>
  </si>
  <si>
    <t>大　東　図　書　館</t>
    <rPh sb="0" eb="1">
      <t>ダイ</t>
    </rPh>
    <rPh sb="2" eb="3">
      <t>ヒガシ</t>
    </rPh>
    <rPh sb="4" eb="5">
      <t>ズ</t>
    </rPh>
    <rPh sb="6" eb="7">
      <t>ショ</t>
    </rPh>
    <rPh sb="8" eb="9">
      <t>カン</t>
    </rPh>
    <phoneticPr fontId="6"/>
  </si>
  <si>
    <t>大坂７１５２番地</t>
    <rPh sb="0" eb="2">
      <t>オオサカ</t>
    </rPh>
    <rPh sb="6" eb="8">
      <t>バンチ</t>
    </rPh>
    <phoneticPr fontId="6"/>
  </si>
  <si>
    <t>７２－１１４３</t>
    <phoneticPr fontId="6"/>
  </si>
  <si>
    <t>大　須　賀　図　書　館</t>
    <rPh sb="0" eb="1">
      <t>ダイ</t>
    </rPh>
    <rPh sb="2" eb="3">
      <t>ス</t>
    </rPh>
    <rPh sb="4" eb="5">
      <t>ガ</t>
    </rPh>
    <rPh sb="6" eb="7">
      <t>ズ</t>
    </rPh>
    <rPh sb="8" eb="9">
      <t>ショ</t>
    </rPh>
    <rPh sb="10" eb="11">
      <t>カン</t>
    </rPh>
    <phoneticPr fontId="6"/>
  </si>
  <si>
    <t>西大渕６３番地の２</t>
    <rPh sb="0" eb="1">
      <t>ニシ</t>
    </rPh>
    <rPh sb="1" eb="3">
      <t>オオブチ</t>
    </rPh>
    <rPh sb="5" eb="7">
      <t>バンチ</t>
    </rPh>
    <phoneticPr fontId="6"/>
  </si>
  <si>
    <t>４８－５２６９</t>
    <phoneticPr fontId="6"/>
  </si>
  <si>
    <t>掛　川　城　天　守　閣　・　御　殿</t>
    <phoneticPr fontId="6"/>
  </si>
  <si>
    <t>掛川１１３８番地の２４</t>
    <rPh sb="6" eb="8">
      <t>バンチ</t>
    </rPh>
    <phoneticPr fontId="6"/>
  </si>
  <si>
    <t>２２－１１４６</t>
    <phoneticPr fontId="6"/>
  </si>
  <si>
    <t>二　の　丸　美　術　館</t>
    <phoneticPr fontId="6"/>
  </si>
  <si>
    <t>掛川１１４２番地の１</t>
    <rPh sb="6" eb="8">
      <t>バンチ</t>
    </rPh>
    <phoneticPr fontId="6"/>
  </si>
  <si>
    <t>６２－２０６１</t>
  </si>
  <si>
    <t>二　の　丸　茶　室</t>
    <phoneticPr fontId="6"/>
  </si>
  <si>
    <t>２３－１１９９</t>
    <phoneticPr fontId="6"/>
  </si>
  <si>
    <t>竹　の　丸</t>
    <rPh sb="0" eb="1">
      <t>タケ</t>
    </rPh>
    <rPh sb="4" eb="5">
      <t>マル</t>
    </rPh>
    <phoneticPr fontId="6"/>
  </si>
  <si>
    <t>掛川１２００番地の１</t>
    <rPh sb="6" eb="8">
      <t>バンチ</t>
    </rPh>
    <phoneticPr fontId="6"/>
  </si>
  <si>
    <t>２２－２１１２</t>
    <phoneticPr fontId="6"/>
  </si>
  <si>
    <t>掛　川　市　ステンドグラス美術館</t>
    <rPh sb="0" eb="1">
      <t>カカリ</t>
    </rPh>
    <rPh sb="2" eb="3">
      <t>カワ</t>
    </rPh>
    <rPh sb="4" eb="5">
      <t>シ</t>
    </rPh>
    <rPh sb="13" eb="16">
      <t>ビジュツカン</t>
    </rPh>
    <phoneticPr fontId="6"/>
  </si>
  <si>
    <t>掛川１１４０番地の１</t>
    <rPh sb="0" eb="2">
      <t>カケガワ</t>
    </rPh>
    <rPh sb="6" eb="8">
      <t>バンチ</t>
    </rPh>
    <phoneticPr fontId="6"/>
  </si>
  <si>
    <t>２９－５６８０</t>
    <phoneticPr fontId="6"/>
  </si>
  <si>
    <t>清　水　邸　庭　園</t>
    <rPh sb="0" eb="1">
      <t>キヨシ</t>
    </rPh>
    <rPh sb="2" eb="3">
      <t>ミズ</t>
    </rPh>
    <rPh sb="4" eb="5">
      <t>テイ</t>
    </rPh>
    <rPh sb="6" eb="7">
      <t>ニワ</t>
    </rPh>
    <rPh sb="8" eb="9">
      <t>エン</t>
    </rPh>
    <phoneticPr fontId="6"/>
  </si>
  <si>
    <t>西大渕５２９８番地の２</t>
    <rPh sb="0" eb="1">
      <t>ニシ</t>
    </rPh>
    <rPh sb="1" eb="3">
      <t>オオブチ</t>
    </rPh>
    <rPh sb="7" eb="9">
      <t>バンチ</t>
    </rPh>
    <phoneticPr fontId="6"/>
  </si>
  <si>
    <t>４８－６４５６</t>
    <phoneticPr fontId="6"/>
  </si>
  <si>
    <t>吉　岡　彌　生　記　念　館</t>
    <rPh sb="0" eb="1">
      <t>キチ</t>
    </rPh>
    <rPh sb="2" eb="3">
      <t>オカ</t>
    </rPh>
    <rPh sb="4" eb="5">
      <t>ヒサシ</t>
    </rPh>
    <rPh sb="6" eb="7">
      <t>ショウ</t>
    </rPh>
    <rPh sb="8" eb="9">
      <t>キ</t>
    </rPh>
    <rPh sb="10" eb="11">
      <t>ネン</t>
    </rPh>
    <rPh sb="12" eb="13">
      <t>カン</t>
    </rPh>
    <phoneticPr fontId="6"/>
  </si>
  <si>
    <t>下土方４７４番地</t>
    <rPh sb="0" eb="1">
      <t>シモ</t>
    </rPh>
    <rPh sb="1" eb="3">
      <t>ヒジカタ</t>
    </rPh>
    <rPh sb="6" eb="8">
      <t>バンチ</t>
    </rPh>
    <phoneticPr fontId="6"/>
  </si>
  <si>
    <t>７４－５５６６</t>
    <phoneticPr fontId="6"/>
  </si>
  <si>
    <t>大　須　賀　歴　史　民　俗　資　料　館</t>
    <rPh sb="0" eb="1">
      <t>ダイ</t>
    </rPh>
    <rPh sb="2" eb="3">
      <t>ス</t>
    </rPh>
    <rPh sb="4" eb="5">
      <t>ガ</t>
    </rPh>
    <rPh sb="6" eb="7">
      <t>レキ</t>
    </rPh>
    <rPh sb="8" eb="9">
      <t>シ</t>
    </rPh>
    <rPh sb="10" eb="11">
      <t>ミン</t>
    </rPh>
    <rPh sb="12" eb="13">
      <t>ゾク</t>
    </rPh>
    <rPh sb="14" eb="15">
      <t>シ</t>
    </rPh>
    <rPh sb="16" eb="17">
      <t>リョウ</t>
    </rPh>
    <rPh sb="18" eb="19">
      <t>カン</t>
    </rPh>
    <phoneticPr fontId="6"/>
  </si>
  <si>
    <t>大渕６８８１番地の２</t>
    <rPh sb="0" eb="2">
      <t>オオブチ</t>
    </rPh>
    <rPh sb="6" eb="8">
      <t>バンチ</t>
    </rPh>
    <phoneticPr fontId="6"/>
  </si>
  <si>
    <t>４８－６５２２</t>
    <phoneticPr fontId="6"/>
  </si>
  <si>
    <t>森　林　果　樹　公　園</t>
    <rPh sb="0" eb="1">
      <t>モリ</t>
    </rPh>
    <rPh sb="2" eb="3">
      <t>ハヤシ</t>
    </rPh>
    <rPh sb="4" eb="5">
      <t>ハタシ</t>
    </rPh>
    <rPh sb="6" eb="7">
      <t>キ</t>
    </rPh>
    <rPh sb="8" eb="9">
      <t>コウ</t>
    </rPh>
    <rPh sb="10" eb="11">
      <t>エン</t>
    </rPh>
    <phoneticPr fontId="6"/>
  </si>
  <si>
    <t>下俣１番地の９０</t>
    <rPh sb="0" eb="2">
      <t>シモマタ</t>
    </rPh>
    <rPh sb="3" eb="5">
      <t>バンチ</t>
    </rPh>
    <phoneticPr fontId="6"/>
  </si>
  <si>
    <t>２３－８１０２</t>
    <phoneticPr fontId="6"/>
  </si>
  <si>
    <t>22世紀の丘公園ｺﾐｭﾆﾃｨｰｾﾝﾀｰ　たまり～な</t>
    <rPh sb="2" eb="4">
      <t>セイキ</t>
    </rPh>
    <rPh sb="5" eb="6">
      <t>オカ</t>
    </rPh>
    <rPh sb="6" eb="8">
      <t>コウエン</t>
    </rPh>
    <phoneticPr fontId="6"/>
  </si>
  <si>
    <t>満水１６５２番地</t>
    <rPh sb="0" eb="2">
      <t>タマリ</t>
    </rPh>
    <rPh sb="6" eb="8">
      <t>バンチ</t>
    </rPh>
    <phoneticPr fontId="6"/>
  </si>
  <si>
    <t>２４－２７２２</t>
    <phoneticPr fontId="6"/>
  </si>
  <si>
    <t>　注：※印の施設は施設管理者が常駐していないため、(　)内に問合せ先の番号を記載</t>
    <rPh sb="1" eb="2">
      <t>チュウ</t>
    </rPh>
    <rPh sb="4" eb="5">
      <t>イン</t>
    </rPh>
    <rPh sb="6" eb="8">
      <t>シセツ</t>
    </rPh>
    <rPh sb="9" eb="11">
      <t>シセツ</t>
    </rPh>
    <rPh sb="11" eb="14">
      <t>カンリシャ</t>
    </rPh>
    <rPh sb="15" eb="17">
      <t>ジョウチュウ</t>
    </rPh>
    <rPh sb="28" eb="29">
      <t>ナイ</t>
    </rPh>
    <rPh sb="30" eb="31">
      <t>ト</t>
    </rPh>
    <rPh sb="31" eb="32">
      <t>ア</t>
    </rPh>
    <rPh sb="33" eb="34">
      <t>サキ</t>
    </rPh>
    <rPh sb="35" eb="37">
      <t>バンゴウ</t>
    </rPh>
    <rPh sb="38" eb="40">
      <t>キサイ</t>
    </rPh>
    <phoneticPr fontId="6"/>
  </si>
  <si>
    <t>《 スポーツ施設等 》</t>
    <rPh sb="6" eb="8">
      <t>シセツ</t>
    </rPh>
    <rPh sb="8" eb="9">
      <t>ナド</t>
    </rPh>
    <phoneticPr fontId="6"/>
  </si>
  <si>
    <t>い　こ　い　の　広　場</t>
    <phoneticPr fontId="6"/>
  </si>
  <si>
    <t>細谷１６８６番地</t>
    <rPh sb="6" eb="8">
      <t>バンチ</t>
    </rPh>
    <phoneticPr fontId="6"/>
  </si>
  <si>
    <t>２６－０３０３</t>
  </si>
  <si>
    <t>安　養　寺　運　動　公　園</t>
    <phoneticPr fontId="6"/>
  </si>
  <si>
    <t>淡陽１１６番地</t>
    <rPh sb="5" eb="7">
      <t>バンチ</t>
    </rPh>
    <phoneticPr fontId="6"/>
  </si>
  <si>
    <t>２３－６６４４</t>
  </si>
  <si>
    <t>下　垂　木　多　目　的　広　場</t>
    <rPh sb="0" eb="1">
      <t>シタ</t>
    </rPh>
    <rPh sb="2" eb="3">
      <t>タレ</t>
    </rPh>
    <rPh sb="4" eb="5">
      <t>キ</t>
    </rPh>
    <rPh sb="6" eb="7">
      <t>タ</t>
    </rPh>
    <rPh sb="8" eb="9">
      <t>メ</t>
    </rPh>
    <rPh sb="10" eb="11">
      <t>マト</t>
    </rPh>
    <rPh sb="12" eb="13">
      <t>ヒロ</t>
    </rPh>
    <rPh sb="14" eb="15">
      <t>バ</t>
    </rPh>
    <phoneticPr fontId="6"/>
  </si>
  <si>
    <t>下垂木２２４３番地の１</t>
    <rPh sb="0" eb="3">
      <t>シモタルキ</t>
    </rPh>
    <rPh sb="7" eb="9">
      <t>バンチ</t>
    </rPh>
    <phoneticPr fontId="6"/>
  </si>
  <si>
    <t>大東ビーチスポーツ公園運動場</t>
    <rPh sb="0" eb="2">
      <t>ダイトウ</t>
    </rPh>
    <rPh sb="9" eb="11">
      <t>コウエン</t>
    </rPh>
    <rPh sb="11" eb="14">
      <t>ウンドウジョウ</t>
    </rPh>
    <phoneticPr fontId="6"/>
  </si>
  <si>
    <t>千浜８５７２番地の３</t>
    <rPh sb="0" eb="2">
      <t>チハマ</t>
    </rPh>
    <rPh sb="6" eb="8">
      <t>バンチ</t>
    </rPh>
    <phoneticPr fontId="6"/>
  </si>
  <si>
    <t>大　東　総　合　運　動　場</t>
    <rPh sb="0" eb="1">
      <t>ダイ</t>
    </rPh>
    <rPh sb="2" eb="3">
      <t>ヒガシ</t>
    </rPh>
    <rPh sb="4" eb="5">
      <t>フサ</t>
    </rPh>
    <rPh sb="6" eb="7">
      <t>ゴウ</t>
    </rPh>
    <rPh sb="8" eb="9">
      <t>ウン</t>
    </rPh>
    <rPh sb="10" eb="11">
      <t>ドウ</t>
    </rPh>
    <rPh sb="12" eb="13">
      <t>バ</t>
    </rPh>
    <phoneticPr fontId="6"/>
  </si>
  <si>
    <t>国安３３００番地の１</t>
    <rPh sb="0" eb="2">
      <t>クニヤス</t>
    </rPh>
    <rPh sb="6" eb="8">
      <t>バンチ</t>
    </rPh>
    <phoneticPr fontId="6"/>
  </si>
  <si>
    <t>大　東　プール</t>
    <rPh sb="0" eb="1">
      <t>ダイ</t>
    </rPh>
    <rPh sb="2" eb="3">
      <t>ヒガシ</t>
    </rPh>
    <phoneticPr fontId="6"/>
  </si>
  <si>
    <t>国安３３００番地の３</t>
    <rPh sb="0" eb="2">
      <t>クニヤス</t>
    </rPh>
    <rPh sb="6" eb="8">
      <t>バンチ</t>
    </rPh>
    <phoneticPr fontId="6"/>
  </si>
  <si>
    <t>大　東　北　運　動　場</t>
    <rPh sb="0" eb="1">
      <t>ダイ</t>
    </rPh>
    <rPh sb="2" eb="3">
      <t>ヒガシ</t>
    </rPh>
    <rPh sb="4" eb="5">
      <t>キタ</t>
    </rPh>
    <rPh sb="6" eb="7">
      <t>ウン</t>
    </rPh>
    <rPh sb="8" eb="9">
      <t>ドウ</t>
    </rPh>
    <rPh sb="10" eb="11">
      <t>バ</t>
    </rPh>
    <phoneticPr fontId="6"/>
  </si>
  <si>
    <t>下土方４０７番地</t>
    <rPh sb="0" eb="1">
      <t>シモ</t>
    </rPh>
    <rPh sb="1" eb="3">
      <t>ヒジカタ</t>
    </rPh>
    <rPh sb="6" eb="8">
      <t>バンチ</t>
    </rPh>
    <phoneticPr fontId="6"/>
  </si>
  <si>
    <t>７４－４４３０</t>
    <phoneticPr fontId="6"/>
  </si>
  <si>
    <t>大　須　賀　運　動　場</t>
    <rPh sb="0" eb="1">
      <t>ダイ</t>
    </rPh>
    <rPh sb="2" eb="3">
      <t>ス</t>
    </rPh>
    <rPh sb="4" eb="5">
      <t>ガ</t>
    </rPh>
    <rPh sb="6" eb="7">
      <t>ウン</t>
    </rPh>
    <rPh sb="8" eb="9">
      <t>ドウ</t>
    </rPh>
    <rPh sb="10" eb="11">
      <t>バ</t>
    </rPh>
    <phoneticPr fontId="6"/>
  </si>
  <si>
    <t>西大渕６２２０番地の１</t>
    <rPh sb="0" eb="1">
      <t>ニシ</t>
    </rPh>
    <rPh sb="1" eb="3">
      <t>オオブチ</t>
    </rPh>
    <rPh sb="7" eb="9">
      <t>バンチ</t>
    </rPh>
    <phoneticPr fontId="6"/>
  </si>
  <si>
    <t>東遠カルチャーパーク総合体育館 さんりーな</t>
    <rPh sb="1" eb="2">
      <t>エン</t>
    </rPh>
    <phoneticPr fontId="6"/>
  </si>
  <si>
    <t>大池２２５０番地</t>
    <rPh sb="6" eb="8">
      <t>バンチ</t>
    </rPh>
    <phoneticPr fontId="6"/>
  </si>
  <si>
    <t>南体育館　し～すぽ</t>
    <phoneticPr fontId="6"/>
  </si>
  <si>
    <t>大渕１４２３４番地の１</t>
    <rPh sb="7" eb="9">
      <t>バンチ</t>
    </rPh>
    <phoneticPr fontId="6"/>
  </si>
  <si>
    <t>２８－８７１０</t>
    <phoneticPr fontId="6"/>
  </si>
  <si>
    <t>大池２１９２番地</t>
    <rPh sb="6" eb="8">
      <t>バンチ</t>
    </rPh>
    <phoneticPr fontId="6"/>
  </si>
  <si>
    <t>２４－６３８４</t>
  </si>
  <si>
    <t>国安２８０８番地の１５</t>
    <rPh sb="0" eb="2">
      <t>クニヤス</t>
    </rPh>
    <rPh sb="6" eb="8">
      <t>バンチ</t>
    </rPh>
    <phoneticPr fontId="6"/>
  </si>
  <si>
    <t>沖之須１９２４番地の１</t>
    <rPh sb="0" eb="1">
      <t>オキ</t>
    </rPh>
    <rPh sb="1" eb="3">
      <t>ノス</t>
    </rPh>
    <rPh sb="7" eb="9">
      <t>バンチ</t>
    </rPh>
    <phoneticPr fontId="6"/>
  </si>
  <si>
    <t>こ　ど　も　の　森</t>
    <rPh sb="8" eb="9">
      <t>モリ</t>
    </rPh>
    <phoneticPr fontId="6"/>
  </si>
  <si>
    <t>大池２１９９番地</t>
    <rPh sb="0" eb="2">
      <t>オオイケ</t>
    </rPh>
    <rPh sb="6" eb="8">
      <t>バンチ</t>
    </rPh>
    <phoneticPr fontId="6"/>
  </si>
  <si>
    <t>明　ヶ　島　キャンプ場</t>
    <rPh sb="0" eb="1">
      <t>ミョウ</t>
    </rPh>
    <rPh sb="4" eb="5">
      <t>シマ</t>
    </rPh>
    <rPh sb="10" eb="11">
      <t>ジョウ</t>
    </rPh>
    <phoneticPr fontId="6"/>
  </si>
  <si>
    <t>炭焼３３番地の２</t>
    <rPh sb="0" eb="2">
      <t>スミヤキ</t>
    </rPh>
    <rPh sb="4" eb="6">
      <t>バンチ</t>
    </rPh>
    <phoneticPr fontId="6"/>
  </si>
  <si>
    <t>２５－２０５２</t>
    <phoneticPr fontId="6"/>
  </si>
  <si>
    <t>な　ら　こ　こ　の　里</t>
    <rPh sb="10" eb="11">
      <t>サト</t>
    </rPh>
    <phoneticPr fontId="6"/>
  </si>
  <si>
    <t>居尻１７９番地</t>
    <rPh sb="0" eb="2">
      <t>イジリ</t>
    </rPh>
    <rPh sb="5" eb="7">
      <t>バンチ</t>
    </rPh>
    <phoneticPr fontId="6"/>
  </si>
  <si>
    <t>２５－２０５５</t>
    <phoneticPr fontId="6"/>
  </si>
  <si>
    <t>な　ら　こ　こ　の　湯</t>
    <rPh sb="10" eb="11">
      <t>ユ</t>
    </rPh>
    <phoneticPr fontId="6"/>
  </si>
  <si>
    <t>２０－３０３０</t>
    <phoneticPr fontId="6"/>
  </si>
  <si>
    <t>大　東　温　泉　シートピア</t>
    <rPh sb="0" eb="1">
      <t>ダイ</t>
    </rPh>
    <rPh sb="2" eb="3">
      <t>ヒガシ</t>
    </rPh>
    <rPh sb="4" eb="5">
      <t>アツシ</t>
    </rPh>
    <rPh sb="6" eb="7">
      <t>イズミ</t>
    </rPh>
    <phoneticPr fontId="6"/>
  </si>
  <si>
    <t>国安２８０８番地の２</t>
    <rPh sb="0" eb="2">
      <t>クニヤス</t>
    </rPh>
    <rPh sb="6" eb="8">
      <t>バンチ</t>
    </rPh>
    <phoneticPr fontId="6"/>
  </si>
  <si>
    <t>７２－１１２６</t>
    <phoneticPr fontId="6"/>
  </si>
  <si>
    <t>《 福祉施設 》</t>
    <rPh sb="2" eb="4">
      <t>フクシ</t>
    </rPh>
    <rPh sb="4" eb="6">
      <t>シセツ</t>
    </rPh>
    <phoneticPr fontId="6"/>
  </si>
  <si>
    <t>総　合　福　祉　センター</t>
    <rPh sb="0" eb="1">
      <t>フサ</t>
    </rPh>
    <rPh sb="2" eb="3">
      <t>ゴウ</t>
    </rPh>
    <rPh sb="4" eb="5">
      <t>フク</t>
    </rPh>
    <rPh sb="6" eb="7">
      <t>シ</t>
    </rPh>
    <phoneticPr fontId="6"/>
  </si>
  <si>
    <t>掛川９１０番地の１</t>
    <rPh sb="0" eb="2">
      <t>カケガワ</t>
    </rPh>
    <rPh sb="5" eb="7">
      <t>バンチ</t>
    </rPh>
    <phoneticPr fontId="6"/>
  </si>
  <si>
    <t>２２－８７９５</t>
    <phoneticPr fontId="6"/>
  </si>
  <si>
    <t>ファミリー・サポート・センター</t>
    <phoneticPr fontId="6"/>
  </si>
  <si>
    <t>長谷一丁目１番地の１</t>
    <rPh sb="0" eb="2">
      <t>ナガヤ</t>
    </rPh>
    <rPh sb="2" eb="3">
      <t>イチ</t>
    </rPh>
    <rPh sb="3" eb="5">
      <t>チョウメ</t>
    </rPh>
    <rPh sb="6" eb="8">
      <t>バンチ</t>
    </rPh>
    <phoneticPr fontId="6"/>
  </si>
  <si>
    <t>２１－１１４０</t>
    <phoneticPr fontId="6"/>
  </si>
  <si>
    <t>大　東　児　童　館</t>
    <rPh sb="0" eb="1">
      <t>ダイ</t>
    </rPh>
    <rPh sb="2" eb="3">
      <t>ヒガシ</t>
    </rPh>
    <rPh sb="4" eb="5">
      <t>ジ</t>
    </rPh>
    <rPh sb="6" eb="7">
      <t>ワラベ</t>
    </rPh>
    <rPh sb="8" eb="9">
      <t>カン</t>
    </rPh>
    <phoneticPr fontId="6"/>
  </si>
  <si>
    <t>７２－７８３０</t>
    <phoneticPr fontId="6"/>
  </si>
  <si>
    <t>大　須　賀　児　童　館</t>
    <rPh sb="0" eb="1">
      <t>ダイ</t>
    </rPh>
    <rPh sb="2" eb="3">
      <t>ス</t>
    </rPh>
    <rPh sb="4" eb="5">
      <t>ガ</t>
    </rPh>
    <rPh sb="6" eb="7">
      <t>ジ</t>
    </rPh>
    <rPh sb="8" eb="9">
      <t>ワラベ</t>
    </rPh>
    <rPh sb="10" eb="11">
      <t>カン</t>
    </rPh>
    <phoneticPr fontId="6"/>
  </si>
  <si>
    <t>西大渕１５０番地</t>
    <rPh sb="0" eb="1">
      <t>ニシ</t>
    </rPh>
    <rPh sb="1" eb="3">
      <t>オオブチ</t>
    </rPh>
    <rPh sb="6" eb="8">
      <t>バンチ</t>
    </rPh>
    <phoneticPr fontId="6"/>
  </si>
  <si>
    <t>４８－５５３１</t>
    <phoneticPr fontId="6"/>
  </si>
  <si>
    <t>老　人　福　祉　センター　山　王　荘</t>
    <rPh sb="0" eb="1">
      <t>ロウ</t>
    </rPh>
    <rPh sb="13" eb="14">
      <t>ヤマ</t>
    </rPh>
    <rPh sb="15" eb="16">
      <t>オウ</t>
    </rPh>
    <rPh sb="17" eb="18">
      <t>ショウ</t>
    </rPh>
    <phoneticPr fontId="6"/>
  </si>
  <si>
    <t>大坂２４４３番地</t>
    <rPh sb="0" eb="2">
      <t>オオサカ</t>
    </rPh>
    <rPh sb="6" eb="8">
      <t>バンチ</t>
    </rPh>
    <phoneticPr fontId="6"/>
  </si>
  <si>
    <t>７２－５３７０</t>
    <phoneticPr fontId="6"/>
  </si>
  <si>
    <t>大　須　賀　老　人　福　祉　センター</t>
    <rPh sb="0" eb="1">
      <t>ダイ</t>
    </rPh>
    <rPh sb="2" eb="3">
      <t>ス</t>
    </rPh>
    <rPh sb="4" eb="5">
      <t>ガ</t>
    </rPh>
    <rPh sb="6" eb="7">
      <t>ロウ</t>
    </rPh>
    <phoneticPr fontId="6"/>
  </si>
  <si>
    <t>養護老人ホーム　き　き　ょ　う　荘</t>
    <rPh sb="0" eb="2">
      <t>ヨウゴ</t>
    </rPh>
    <rPh sb="2" eb="4">
      <t>ロウジン</t>
    </rPh>
    <phoneticPr fontId="6"/>
  </si>
  <si>
    <t>水垂４７９番地の１</t>
    <rPh sb="5" eb="7">
      <t>バンチ</t>
    </rPh>
    <phoneticPr fontId="6"/>
  </si>
  <si>
    <t>２４－０８６８</t>
  </si>
  <si>
    <t>小　笠　老　人　ホーム</t>
    <rPh sb="0" eb="1">
      <t>ショウ</t>
    </rPh>
    <rPh sb="2" eb="3">
      <t>カサ</t>
    </rPh>
    <rPh sb="4" eb="5">
      <t>ロウ</t>
    </rPh>
    <rPh sb="6" eb="7">
      <t>ジン</t>
    </rPh>
    <phoneticPr fontId="6"/>
  </si>
  <si>
    <t>大坂４１６１番地</t>
    <rPh sb="0" eb="2">
      <t>オオサカ</t>
    </rPh>
    <rPh sb="6" eb="8">
      <t>バンチ</t>
    </rPh>
    <phoneticPr fontId="6"/>
  </si>
  <si>
    <t>７２－２３５０</t>
    <phoneticPr fontId="6"/>
  </si>
  <si>
    <t>つ　く　し　会　館</t>
    <phoneticPr fontId="6"/>
  </si>
  <si>
    <t>長谷４３３番地</t>
    <rPh sb="5" eb="7">
      <t>バンチ</t>
    </rPh>
    <phoneticPr fontId="6"/>
  </si>
  <si>
    <t>２２－６４３０</t>
  </si>
  <si>
    <t>千　浜　会　館</t>
    <rPh sb="0" eb="1">
      <t>セン</t>
    </rPh>
    <rPh sb="2" eb="3">
      <t>ハマ</t>
    </rPh>
    <phoneticPr fontId="6"/>
  </si>
  <si>
    <t>千浜４０６９番地</t>
    <rPh sb="0" eb="2">
      <t>チハマ</t>
    </rPh>
    <rPh sb="6" eb="8">
      <t>バンチ</t>
    </rPh>
    <phoneticPr fontId="6"/>
  </si>
  <si>
    <t>７２－５５８８</t>
    <phoneticPr fontId="6"/>
  </si>
  <si>
    <t>浜　野　会　館</t>
    <rPh sb="0" eb="1">
      <t>ハマ</t>
    </rPh>
    <rPh sb="2" eb="3">
      <t>ノ</t>
    </rPh>
    <phoneticPr fontId="6"/>
  </si>
  <si>
    <t>浜野５５６番地</t>
    <rPh sb="0" eb="2">
      <t>ハマノ</t>
    </rPh>
    <rPh sb="5" eb="7">
      <t>バンチ</t>
    </rPh>
    <phoneticPr fontId="6"/>
  </si>
  <si>
    <t>７２－３３０１</t>
    <phoneticPr fontId="6"/>
  </si>
  <si>
    <t>睦　三　会　館</t>
    <rPh sb="0" eb="1">
      <t>ムツミ</t>
    </rPh>
    <rPh sb="2" eb="3">
      <t>サン</t>
    </rPh>
    <phoneticPr fontId="6"/>
  </si>
  <si>
    <t>中５９８９番地の１</t>
    <rPh sb="0" eb="1">
      <t>ナカ</t>
    </rPh>
    <rPh sb="5" eb="7">
      <t>バンチ</t>
    </rPh>
    <phoneticPr fontId="6"/>
  </si>
  <si>
    <t>７４－３９７０</t>
    <phoneticPr fontId="6"/>
  </si>
  <si>
    <t>掛　川　医　療　センター</t>
    <phoneticPr fontId="6"/>
  </si>
  <si>
    <t>２３－２２５１</t>
  </si>
  <si>
    <t>社　会　福　祉　協　議　会</t>
    <phoneticPr fontId="6"/>
  </si>
  <si>
    <t>２２－１２９４</t>
  </si>
  <si>
    <t>社　会　福　祉　協　議　会　大東支所</t>
    <rPh sb="0" eb="1">
      <t>シャ</t>
    </rPh>
    <rPh sb="2" eb="3">
      <t>カイ</t>
    </rPh>
    <rPh sb="4" eb="5">
      <t>フク</t>
    </rPh>
    <rPh sb="6" eb="7">
      <t>シ</t>
    </rPh>
    <rPh sb="8" eb="9">
      <t>キョウ</t>
    </rPh>
    <rPh sb="10" eb="11">
      <t>ギ</t>
    </rPh>
    <rPh sb="12" eb="13">
      <t>カイ</t>
    </rPh>
    <rPh sb="14" eb="16">
      <t>ダイトウ</t>
    </rPh>
    <rPh sb="16" eb="18">
      <t>シショ</t>
    </rPh>
    <phoneticPr fontId="6"/>
  </si>
  <si>
    <t>７２－１１３５</t>
    <phoneticPr fontId="6"/>
  </si>
  <si>
    <t>社　会　福　祉　協　議　会　大須賀支所</t>
    <rPh sb="0" eb="1">
      <t>シャ</t>
    </rPh>
    <rPh sb="2" eb="3">
      <t>カイ</t>
    </rPh>
    <rPh sb="4" eb="5">
      <t>フク</t>
    </rPh>
    <rPh sb="6" eb="7">
      <t>シ</t>
    </rPh>
    <rPh sb="8" eb="9">
      <t>キョウ</t>
    </rPh>
    <rPh sb="10" eb="11">
      <t>ギ</t>
    </rPh>
    <rPh sb="12" eb="13">
      <t>カイ</t>
    </rPh>
    <rPh sb="14" eb="17">
      <t>オオスガ</t>
    </rPh>
    <rPh sb="17" eb="19">
      <t>シショ</t>
    </rPh>
    <phoneticPr fontId="6"/>
  </si>
  <si>
    <t>掛川市シルバー人材センター</t>
  </si>
  <si>
    <t>２２－００８８</t>
  </si>
  <si>
    <t>シルバー人材センター南部事務所</t>
    <rPh sb="4" eb="6">
      <t>ジンザイ</t>
    </rPh>
    <rPh sb="10" eb="12">
      <t>ナンブ</t>
    </rPh>
    <rPh sb="12" eb="15">
      <t>ジムショ</t>
    </rPh>
    <phoneticPr fontId="6"/>
  </si>
  <si>
    <t>７２－１６６０</t>
    <phoneticPr fontId="6"/>
  </si>
  <si>
    <t>《 地区まちづくり協議会 》</t>
    <rPh sb="2" eb="4">
      <t>チク</t>
    </rPh>
    <rPh sb="9" eb="12">
      <t>キョウギカイ</t>
    </rPh>
    <phoneticPr fontId="6"/>
  </si>
  <si>
    <t>まちづくり協議会名 (施設名称)</t>
    <rPh sb="5" eb="8">
      <t>キョウギカイ</t>
    </rPh>
    <rPh sb="8" eb="9">
      <t>メイ</t>
    </rPh>
    <rPh sb="11" eb="13">
      <t>シセツ</t>
    </rPh>
    <rPh sb="13" eb="15">
      <t>メイショウ</t>
    </rPh>
    <phoneticPr fontId="8"/>
  </si>
  <si>
    <t>掛川第一・第二 地区 (第一小地域生涯学習ｾﾝﾀｰ)</t>
    <rPh sb="0" eb="2">
      <t>カケガワ</t>
    </rPh>
    <rPh sb="2" eb="4">
      <t>ダイイチ</t>
    </rPh>
    <rPh sb="5" eb="7">
      <t>ダイニ</t>
    </rPh>
    <rPh sb="8" eb="10">
      <t>チク</t>
    </rPh>
    <rPh sb="12" eb="15">
      <t>ダイイチショウ</t>
    </rPh>
    <rPh sb="15" eb="17">
      <t>チイキ</t>
    </rPh>
    <rPh sb="17" eb="19">
      <t>ショウガイ</t>
    </rPh>
    <rPh sb="19" eb="21">
      <t>ガクシュウ</t>
    </rPh>
    <phoneticPr fontId="6"/>
  </si>
  <si>
    <t>掛川１１０８番地の１</t>
    <rPh sb="0" eb="2">
      <t>カケガワ</t>
    </rPh>
    <rPh sb="6" eb="8">
      <t>バンチ</t>
    </rPh>
    <phoneticPr fontId="8"/>
  </si>
  <si>
    <t>２４－７５３０</t>
    <phoneticPr fontId="8"/>
  </si>
  <si>
    <t>掛　川　第　三 地区 (中央小地域生涯学習ｾﾝﾀｰ)</t>
    <rPh sb="0" eb="1">
      <t>カカリ</t>
    </rPh>
    <rPh sb="2" eb="3">
      <t>カワ</t>
    </rPh>
    <rPh sb="4" eb="5">
      <t>ダイ</t>
    </rPh>
    <rPh sb="6" eb="7">
      <t>サン</t>
    </rPh>
    <rPh sb="8" eb="10">
      <t>チク</t>
    </rPh>
    <rPh sb="12" eb="14">
      <t>チュウオウ</t>
    </rPh>
    <rPh sb="14" eb="15">
      <t>ショウ</t>
    </rPh>
    <rPh sb="15" eb="21">
      <t>チイキショウガイガクシュウ</t>
    </rPh>
    <phoneticPr fontId="8"/>
  </si>
  <si>
    <t>下俣８０番地</t>
    <rPh sb="0" eb="2">
      <t>シモマタ</t>
    </rPh>
    <rPh sb="4" eb="6">
      <t>バンチ</t>
    </rPh>
    <phoneticPr fontId="8"/>
  </si>
  <si>
    <t>２４－６９１３</t>
    <phoneticPr fontId="8"/>
  </si>
  <si>
    <t>掛　川　第　四 地区 (城西区公会堂)</t>
    <rPh sb="0" eb="1">
      <t>カカリ</t>
    </rPh>
    <rPh sb="2" eb="3">
      <t>カワ</t>
    </rPh>
    <rPh sb="4" eb="5">
      <t>ダイ</t>
    </rPh>
    <rPh sb="6" eb="7">
      <t>ヨン</t>
    </rPh>
    <rPh sb="8" eb="10">
      <t>チク</t>
    </rPh>
    <rPh sb="12" eb="14">
      <t>シロニシ</t>
    </rPh>
    <rPh sb="14" eb="15">
      <t>ク</t>
    </rPh>
    <rPh sb="15" eb="18">
      <t>コウカイドウ</t>
    </rPh>
    <phoneticPr fontId="8"/>
  </si>
  <si>
    <t>城西一丁目６番地の５</t>
    <rPh sb="0" eb="2">
      <t>シロニシ</t>
    </rPh>
    <rPh sb="2" eb="3">
      <t>1</t>
    </rPh>
    <rPh sb="3" eb="5">
      <t>チョウメ</t>
    </rPh>
    <rPh sb="6" eb="8">
      <t>バンチ</t>
    </rPh>
    <phoneticPr fontId="8"/>
  </si>
  <si>
    <t>２４－３９４４</t>
    <phoneticPr fontId="8"/>
  </si>
  <si>
    <t>掛　川　第　五 地区 (掛川第五地域生涯学習ｾﾝﾀｰ)</t>
    <rPh sb="0" eb="1">
      <t>カカリ</t>
    </rPh>
    <rPh sb="2" eb="3">
      <t>カワ</t>
    </rPh>
    <rPh sb="4" eb="5">
      <t>ダイ</t>
    </rPh>
    <rPh sb="6" eb="7">
      <t>ゴ</t>
    </rPh>
    <rPh sb="8" eb="10">
      <t>チク</t>
    </rPh>
    <rPh sb="12" eb="14">
      <t>カケガワ</t>
    </rPh>
    <rPh sb="14" eb="16">
      <t>ダイゴ</t>
    </rPh>
    <rPh sb="16" eb="18">
      <t>チイキ</t>
    </rPh>
    <rPh sb="18" eb="20">
      <t>ショウガイ</t>
    </rPh>
    <rPh sb="20" eb="22">
      <t>ガクシュウ</t>
    </rPh>
    <phoneticPr fontId="8"/>
  </si>
  <si>
    <t>大池４３８番地の１</t>
    <rPh sb="0" eb="2">
      <t>オオイケ</t>
    </rPh>
    <rPh sb="5" eb="7">
      <t>バンチ</t>
    </rPh>
    <phoneticPr fontId="8"/>
  </si>
  <si>
    <t>２２－４９００</t>
    <phoneticPr fontId="8"/>
  </si>
  <si>
    <t>南　　　　　郷 地区 (南郷地域生涯学習ｾﾝﾀｰ)</t>
    <rPh sb="0" eb="1">
      <t>ミナミ</t>
    </rPh>
    <rPh sb="6" eb="7">
      <t>ゴウ</t>
    </rPh>
    <rPh sb="8" eb="10">
      <t>チク</t>
    </rPh>
    <rPh sb="12" eb="14">
      <t>ナンゴウ</t>
    </rPh>
    <rPh sb="14" eb="20">
      <t>チイキショウガイガクシュウ</t>
    </rPh>
    <phoneticPr fontId="8"/>
  </si>
  <si>
    <t>上張１９２番地の１</t>
    <rPh sb="0" eb="2">
      <t>アゲハリ</t>
    </rPh>
    <rPh sb="5" eb="7">
      <t>バンチ</t>
    </rPh>
    <phoneticPr fontId="8"/>
  </si>
  <si>
    <t>２３－０３２４</t>
    <phoneticPr fontId="8"/>
  </si>
  <si>
    <t>西　　南　　郷 地区 (西南郷地域生涯学習ｾﾝﾀｰ)</t>
    <rPh sb="0" eb="1">
      <t>ニシ</t>
    </rPh>
    <rPh sb="3" eb="4">
      <t>ミナミ</t>
    </rPh>
    <rPh sb="6" eb="7">
      <t>ゴウ</t>
    </rPh>
    <rPh sb="8" eb="10">
      <t>チク</t>
    </rPh>
    <rPh sb="12" eb="15">
      <t>ニシナンゴウ</t>
    </rPh>
    <rPh sb="15" eb="21">
      <t>チイキショウガイガクシュウ</t>
    </rPh>
    <phoneticPr fontId="8"/>
  </si>
  <si>
    <t>久保二丁目３番地の１</t>
    <rPh sb="0" eb="2">
      <t>クボ</t>
    </rPh>
    <rPh sb="2" eb="3">
      <t>ニ</t>
    </rPh>
    <rPh sb="3" eb="5">
      <t>チョウメ</t>
    </rPh>
    <rPh sb="6" eb="8">
      <t>バンチ</t>
    </rPh>
    <phoneticPr fontId="8"/>
  </si>
  <si>
    <t>２１－３２３１</t>
    <phoneticPr fontId="8"/>
  </si>
  <si>
    <t>上　　内　　田 地区 (上内田地域生涯学習ｾﾝﾀｰ)</t>
    <rPh sb="0" eb="1">
      <t>ウエ</t>
    </rPh>
    <rPh sb="3" eb="4">
      <t>ウチ</t>
    </rPh>
    <rPh sb="6" eb="7">
      <t>タ</t>
    </rPh>
    <rPh sb="8" eb="10">
      <t>チク</t>
    </rPh>
    <rPh sb="12" eb="13">
      <t>ウエ</t>
    </rPh>
    <rPh sb="13" eb="14">
      <t>ウチ</t>
    </rPh>
    <rPh sb="14" eb="15">
      <t>タ</t>
    </rPh>
    <rPh sb="15" eb="21">
      <t>チイキショウガイガクシュウ</t>
    </rPh>
    <phoneticPr fontId="8"/>
  </si>
  <si>
    <t>上内田９３１番地の２</t>
    <rPh sb="0" eb="3">
      <t>カミウチダ</t>
    </rPh>
    <rPh sb="6" eb="8">
      <t>バンチ</t>
    </rPh>
    <phoneticPr fontId="8"/>
  </si>
  <si>
    <t>２２－４５９４</t>
    <phoneticPr fontId="8"/>
  </si>
  <si>
    <t>西　　山　　口 地区 (西山口地域生涯学習ｾﾝﾀｰ)</t>
    <rPh sb="0" eb="1">
      <t>ニシ</t>
    </rPh>
    <rPh sb="3" eb="4">
      <t>ヤマ</t>
    </rPh>
    <rPh sb="6" eb="7">
      <t>クチ</t>
    </rPh>
    <rPh sb="12" eb="15">
      <t>ニシヤマグチ</t>
    </rPh>
    <phoneticPr fontId="8"/>
  </si>
  <si>
    <t>成滝１４７番地の１</t>
    <rPh sb="0" eb="2">
      <t>ナルタキ</t>
    </rPh>
    <rPh sb="5" eb="7">
      <t>バンチ</t>
    </rPh>
    <phoneticPr fontId="8"/>
  </si>
  <si>
    <t>２４－６９２１</t>
    <phoneticPr fontId="8"/>
  </si>
  <si>
    <t>東　　山　　口 地区 (東山口地域生涯学習ｾﾝﾀｰ)</t>
    <rPh sb="0" eb="1">
      <t>ヒガシ</t>
    </rPh>
    <rPh sb="3" eb="4">
      <t>ヤマ</t>
    </rPh>
    <rPh sb="6" eb="7">
      <t>クチ</t>
    </rPh>
    <rPh sb="12" eb="15">
      <t>ヒガシヤマグチ</t>
    </rPh>
    <phoneticPr fontId="8"/>
  </si>
  <si>
    <t>逆川１０１２番地の２</t>
    <rPh sb="0" eb="1">
      <t>ギャク</t>
    </rPh>
    <rPh sb="1" eb="2">
      <t>カワ</t>
    </rPh>
    <rPh sb="6" eb="8">
      <t>バンチ</t>
    </rPh>
    <phoneticPr fontId="8"/>
  </si>
  <si>
    <t>２７－０５４４</t>
    <phoneticPr fontId="8"/>
  </si>
  <si>
    <t>日　　　　　坂 地区 (日坂地域生涯学習ｾﾝﾀｰ)</t>
    <rPh sb="0" eb="1">
      <t>ヒ</t>
    </rPh>
    <rPh sb="6" eb="7">
      <t>サカ</t>
    </rPh>
    <rPh sb="12" eb="14">
      <t>ニッサカ</t>
    </rPh>
    <phoneticPr fontId="8"/>
  </si>
  <si>
    <t>大野１番地の３</t>
    <rPh sb="0" eb="2">
      <t>オオノ</t>
    </rPh>
    <rPh sb="3" eb="5">
      <t>バンチ</t>
    </rPh>
    <phoneticPr fontId="8"/>
  </si>
  <si>
    <t>２７－１００２</t>
    <phoneticPr fontId="8"/>
  </si>
  <si>
    <t>東　　　　　山 地区 (東山地域生涯学習ｾﾝﾀｰ)</t>
    <rPh sb="0" eb="1">
      <t>ヒガシ</t>
    </rPh>
    <rPh sb="6" eb="7">
      <t>ヤマ</t>
    </rPh>
    <rPh sb="12" eb="14">
      <t>ヒガシヤマ</t>
    </rPh>
    <phoneticPr fontId="8"/>
  </si>
  <si>
    <t>東山１２６５番地の１</t>
    <rPh sb="0" eb="2">
      <t>ヒガシヤマ</t>
    </rPh>
    <rPh sb="6" eb="8">
      <t>バンチ</t>
    </rPh>
    <phoneticPr fontId="8"/>
  </si>
  <si>
    <t>２７－１５４４</t>
    <phoneticPr fontId="8"/>
  </si>
  <si>
    <t>粟　　　　　本 地区 (粟本地域生涯学習ｾﾝﾀｰ)</t>
    <rPh sb="0" eb="1">
      <t>アワ</t>
    </rPh>
    <rPh sb="6" eb="7">
      <t>ホン</t>
    </rPh>
    <phoneticPr fontId="8"/>
  </si>
  <si>
    <t>初馬８５７番地の１</t>
    <rPh sb="0" eb="2">
      <t>ハツマ</t>
    </rPh>
    <rPh sb="5" eb="7">
      <t>バンチ</t>
    </rPh>
    <phoneticPr fontId="8"/>
  </si>
  <si>
    <t>６１－９４５０</t>
    <phoneticPr fontId="8"/>
  </si>
  <si>
    <t>城　　　　　北 地区 (城北地域生涯学習ｾﾝﾀｰ)</t>
    <rPh sb="0" eb="1">
      <t>シロ</t>
    </rPh>
    <rPh sb="6" eb="7">
      <t>キタ</t>
    </rPh>
    <phoneticPr fontId="8"/>
  </si>
  <si>
    <t>城北二丁目１２番地の２</t>
    <rPh sb="0" eb="2">
      <t>ジョウホク</t>
    </rPh>
    <rPh sb="2" eb="3">
      <t>2</t>
    </rPh>
    <rPh sb="3" eb="5">
      <t>チョウメ</t>
    </rPh>
    <rPh sb="7" eb="9">
      <t>バンチ</t>
    </rPh>
    <phoneticPr fontId="8"/>
  </si>
  <si>
    <t>２４－０２９９</t>
    <phoneticPr fontId="8"/>
  </si>
  <si>
    <t>倉　　　　　真 地区 (倉真地域生涯学習ｾﾝﾀｰ)</t>
    <rPh sb="0" eb="1">
      <t>クラ</t>
    </rPh>
    <rPh sb="6" eb="7">
      <t>マコト</t>
    </rPh>
    <phoneticPr fontId="8"/>
  </si>
  <si>
    <t>倉真３８０８番地の１</t>
    <rPh sb="0" eb="2">
      <t>クラミ</t>
    </rPh>
    <rPh sb="6" eb="8">
      <t>バンチ</t>
    </rPh>
    <phoneticPr fontId="8"/>
  </si>
  <si>
    <t>２９－１２５２</t>
    <phoneticPr fontId="8"/>
  </si>
  <si>
    <t>西　　　　　郷 地区 (西郷地域生涯学習ｾﾝﾀｰ)</t>
    <rPh sb="0" eb="1">
      <t>ニシ</t>
    </rPh>
    <rPh sb="6" eb="7">
      <t>ゴウ</t>
    </rPh>
    <rPh sb="12" eb="14">
      <t>サイゴウ</t>
    </rPh>
    <rPh sb="14" eb="16">
      <t>チイキ</t>
    </rPh>
    <rPh sb="16" eb="18">
      <t>ショウガイ</t>
    </rPh>
    <rPh sb="18" eb="20">
      <t>ガクシュウ</t>
    </rPh>
    <phoneticPr fontId="8"/>
  </si>
  <si>
    <t>上西郷２６１３番地の１</t>
    <rPh sb="0" eb="3">
      <t>カミサイゴウ</t>
    </rPh>
    <rPh sb="7" eb="9">
      <t>バンチ</t>
    </rPh>
    <phoneticPr fontId="8"/>
  </si>
  <si>
    <t>２８－０５５１</t>
    <phoneticPr fontId="8"/>
  </si>
  <si>
    <t>原　　　　　泉 地区 (原泉地域生涯学習ｾﾝﾀｰ)</t>
    <rPh sb="0" eb="1">
      <t>ハラ</t>
    </rPh>
    <rPh sb="6" eb="7">
      <t>イズミ</t>
    </rPh>
    <phoneticPr fontId="8"/>
  </si>
  <si>
    <t>萩間４２３番地</t>
    <rPh sb="0" eb="2">
      <t>ハギマ</t>
    </rPh>
    <rPh sb="5" eb="7">
      <t>バンチ</t>
    </rPh>
    <phoneticPr fontId="8"/>
  </si>
  <si>
    <t>２０－３９８５</t>
    <phoneticPr fontId="8"/>
  </si>
  <si>
    <t>原　　　　　田 地区 (原田地域生涯学習ｾﾝﾀｰ)</t>
    <rPh sb="0" eb="1">
      <t>ハラ</t>
    </rPh>
    <rPh sb="6" eb="7">
      <t>タ</t>
    </rPh>
    <phoneticPr fontId="8"/>
  </si>
  <si>
    <t>原里１６２３番地</t>
    <rPh sb="0" eb="2">
      <t>ハラサト</t>
    </rPh>
    <rPh sb="6" eb="8">
      <t>バンチ</t>
    </rPh>
    <phoneticPr fontId="8"/>
  </si>
  <si>
    <t>２６－０４７０</t>
    <phoneticPr fontId="8"/>
  </si>
  <si>
    <t>原　　　　　谷 地区 (原谷地域生涯学習ｾﾝﾀｰ)</t>
    <rPh sb="0" eb="1">
      <t>ハラ</t>
    </rPh>
    <rPh sb="6" eb="7">
      <t>タニ</t>
    </rPh>
    <phoneticPr fontId="8"/>
  </si>
  <si>
    <t>本郷８０６番地の１</t>
    <rPh sb="0" eb="2">
      <t>ホンゴウ</t>
    </rPh>
    <rPh sb="5" eb="7">
      <t>バンチ</t>
    </rPh>
    <phoneticPr fontId="8"/>
  </si>
  <si>
    <t>２６－００６４</t>
    <phoneticPr fontId="8"/>
  </si>
  <si>
    <t>桜　　　　　木 地区 (桜木地域生涯学習ｾﾝﾀｰ)</t>
    <rPh sb="0" eb="1">
      <t>サクラ</t>
    </rPh>
    <rPh sb="6" eb="7">
      <t>キ</t>
    </rPh>
    <phoneticPr fontId="8"/>
  </si>
  <si>
    <t>下垂木１４７２番地の１</t>
    <rPh sb="0" eb="3">
      <t>シモタルキ</t>
    </rPh>
    <rPh sb="7" eb="9">
      <t>バンチ</t>
    </rPh>
    <phoneticPr fontId="8"/>
  </si>
  <si>
    <t>２３－２６３７</t>
    <phoneticPr fontId="8"/>
  </si>
  <si>
    <t>和　　田　　岡 地区 (和田岡地域生涯学習ｾﾝﾀｰ)</t>
    <rPh sb="0" eb="1">
      <t>ワ</t>
    </rPh>
    <rPh sb="3" eb="4">
      <t>タ</t>
    </rPh>
    <rPh sb="6" eb="7">
      <t>オカ</t>
    </rPh>
    <phoneticPr fontId="8"/>
  </si>
  <si>
    <t>吉岡２７１番地の５</t>
    <rPh sb="0" eb="2">
      <t>ヨシオカ</t>
    </rPh>
    <rPh sb="5" eb="7">
      <t>バンチ</t>
    </rPh>
    <phoneticPr fontId="8"/>
  </si>
  <si>
    <t>２６－０４７５</t>
    <phoneticPr fontId="8"/>
  </si>
  <si>
    <t>曽　　　　　我 地区 (曽我地域生涯学習ｾﾝﾀｰ)</t>
    <rPh sb="0" eb="1">
      <t>ソウ</t>
    </rPh>
    <rPh sb="6" eb="7">
      <t>ガ</t>
    </rPh>
    <phoneticPr fontId="8"/>
  </si>
  <si>
    <t>領家３７３番地の１</t>
    <rPh sb="0" eb="2">
      <t>リョウケ</t>
    </rPh>
    <rPh sb="5" eb="7">
      <t>バンチ</t>
    </rPh>
    <phoneticPr fontId="8"/>
  </si>
  <si>
    <t>２２－４９３６</t>
    <phoneticPr fontId="8"/>
  </si>
  <si>
    <t>千　　　　　浜 地区 (千浜農村環境改善ｾﾝﾀｰ)</t>
    <rPh sb="0" eb="1">
      <t>セン</t>
    </rPh>
    <rPh sb="6" eb="7">
      <t>ハマ</t>
    </rPh>
    <rPh sb="14" eb="16">
      <t>ノウソン</t>
    </rPh>
    <rPh sb="16" eb="18">
      <t>カンキョウ</t>
    </rPh>
    <rPh sb="18" eb="20">
      <t>カイゼン</t>
    </rPh>
    <phoneticPr fontId="8"/>
  </si>
  <si>
    <t>千浜４００２番地</t>
    <rPh sb="0" eb="1">
      <t>セン</t>
    </rPh>
    <rPh sb="1" eb="2">
      <t>ハマ</t>
    </rPh>
    <rPh sb="6" eb="8">
      <t>バンチ</t>
    </rPh>
    <phoneticPr fontId="8"/>
  </si>
  <si>
    <t>７２－５０２８</t>
    <phoneticPr fontId="8"/>
  </si>
  <si>
    <t>睦　　　　　浜 地区 (大東交流ｾﾝﾀｰ･大東支所3階)</t>
    <rPh sb="0" eb="1">
      <t>ムツ</t>
    </rPh>
    <rPh sb="6" eb="7">
      <t>ハマ</t>
    </rPh>
    <rPh sb="12" eb="14">
      <t>ダイトウ</t>
    </rPh>
    <rPh sb="14" eb="16">
      <t>コウリュウ</t>
    </rPh>
    <rPh sb="21" eb="23">
      <t>ダイトウ</t>
    </rPh>
    <rPh sb="23" eb="25">
      <t>シショ</t>
    </rPh>
    <rPh sb="26" eb="27">
      <t>カイ</t>
    </rPh>
    <phoneticPr fontId="8"/>
  </si>
  <si>
    <t>三浜６２０番地</t>
    <rPh sb="0" eb="1">
      <t>サン</t>
    </rPh>
    <rPh sb="1" eb="2">
      <t>ハマ</t>
    </rPh>
    <rPh sb="5" eb="7">
      <t>バンチ</t>
    </rPh>
    <phoneticPr fontId="8"/>
  </si>
  <si>
    <t>－</t>
    <phoneticPr fontId="8"/>
  </si>
  <si>
    <t>大　　　　　坂 地区 (産業交流ﾌﾟﾗｻﾞ)</t>
    <rPh sb="0" eb="1">
      <t>ダイ</t>
    </rPh>
    <rPh sb="6" eb="7">
      <t>サカ</t>
    </rPh>
    <rPh sb="12" eb="14">
      <t>サンギョウ</t>
    </rPh>
    <rPh sb="14" eb="16">
      <t>コウリュウ</t>
    </rPh>
    <phoneticPr fontId="8"/>
  </si>
  <si>
    <t>大坂２８８２番地</t>
    <rPh sb="0" eb="2">
      <t>オオサカ</t>
    </rPh>
    <rPh sb="6" eb="8">
      <t>バンチ</t>
    </rPh>
    <phoneticPr fontId="8"/>
  </si>
  <si>
    <t>７２－３２０７</t>
    <phoneticPr fontId="8"/>
  </si>
  <si>
    <t>土　　　　　方 地区 (大東北公民館)</t>
    <rPh sb="0" eb="1">
      <t>ツチ</t>
    </rPh>
    <rPh sb="6" eb="7">
      <t>カタ</t>
    </rPh>
    <rPh sb="12" eb="14">
      <t>ダイトウ</t>
    </rPh>
    <rPh sb="14" eb="15">
      <t>キタ</t>
    </rPh>
    <rPh sb="15" eb="18">
      <t>コウミンカン</t>
    </rPh>
    <phoneticPr fontId="8"/>
  </si>
  <si>
    <t>下土方２６７番地の１</t>
    <rPh sb="0" eb="1">
      <t>シタ</t>
    </rPh>
    <rPh sb="1" eb="2">
      <t>ツチ</t>
    </rPh>
    <rPh sb="2" eb="3">
      <t>カタ</t>
    </rPh>
    <rPh sb="6" eb="8">
      <t>バンチ</t>
    </rPh>
    <phoneticPr fontId="8"/>
  </si>
  <si>
    <t>７４－５６８８</t>
    <phoneticPr fontId="8"/>
  </si>
  <si>
    <t>佐　　　　　束 地区 (佐束公民館)</t>
    <rPh sb="0" eb="1">
      <t>サ</t>
    </rPh>
    <rPh sb="6" eb="7">
      <t>タバ</t>
    </rPh>
    <rPh sb="12" eb="13">
      <t>タスク</t>
    </rPh>
    <rPh sb="13" eb="14">
      <t>タバ</t>
    </rPh>
    <rPh sb="14" eb="17">
      <t>コウミンカン</t>
    </rPh>
    <phoneticPr fontId="8"/>
  </si>
  <si>
    <t>中方５７３番地の１</t>
    <rPh sb="0" eb="2">
      <t>ナカホウ</t>
    </rPh>
    <rPh sb="5" eb="7">
      <t>バンチ</t>
    </rPh>
    <phoneticPr fontId="8"/>
  </si>
  <si>
    <t>７４－３８４１</t>
    <phoneticPr fontId="8"/>
  </si>
  <si>
    <t>　　　中 　　　地区 (中地区ｺﾐｭﾆﾃｨｰ防災ｾﾝﾀｰ)</t>
    <rPh sb="3" eb="4">
      <t>ナカ</t>
    </rPh>
    <rPh sb="22" eb="24">
      <t>ボウサイ</t>
    </rPh>
    <phoneticPr fontId="8"/>
  </si>
  <si>
    <t>中３８９１番地の１</t>
    <rPh sb="0" eb="1">
      <t>ナカ</t>
    </rPh>
    <rPh sb="5" eb="7">
      <t>バンチ</t>
    </rPh>
    <phoneticPr fontId="8"/>
  </si>
  <si>
    <t>７４－２９０４</t>
    <phoneticPr fontId="8"/>
  </si>
  <si>
    <t>大 須 賀 第 一 地区 (大須賀支所南館)</t>
    <rPh sb="0" eb="1">
      <t>ダイ</t>
    </rPh>
    <rPh sb="2" eb="3">
      <t>ス</t>
    </rPh>
    <rPh sb="4" eb="5">
      <t>ガ</t>
    </rPh>
    <rPh sb="6" eb="7">
      <t>ダイ</t>
    </rPh>
    <rPh sb="8" eb="9">
      <t>イチ</t>
    </rPh>
    <rPh sb="14" eb="17">
      <t>オオスカ</t>
    </rPh>
    <rPh sb="17" eb="19">
      <t>シショ</t>
    </rPh>
    <rPh sb="19" eb="21">
      <t>ミナミカン</t>
    </rPh>
    <phoneticPr fontId="8"/>
  </si>
  <si>
    <t>西大渕９７番地</t>
    <rPh sb="0" eb="3">
      <t>ニシオオブチ</t>
    </rPh>
    <rPh sb="5" eb="7">
      <t>バンチ</t>
    </rPh>
    <phoneticPr fontId="8"/>
  </si>
  <si>
    <t>４８－１０１４</t>
    <phoneticPr fontId="8"/>
  </si>
  <si>
    <t>大 須 賀 第 二 地区 (大須賀支所南館)</t>
    <rPh sb="0" eb="1">
      <t>ダイ</t>
    </rPh>
    <rPh sb="2" eb="3">
      <t>ス</t>
    </rPh>
    <rPh sb="4" eb="5">
      <t>ガ</t>
    </rPh>
    <rPh sb="6" eb="7">
      <t>ダイ</t>
    </rPh>
    <rPh sb="8" eb="9">
      <t>ニ</t>
    </rPh>
    <rPh sb="14" eb="17">
      <t>オオスカ</t>
    </rPh>
    <rPh sb="17" eb="19">
      <t>シショ</t>
    </rPh>
    <rPh sb="19" eb="21">
      <t>ミナミカン</t>
    </rPh>
    <phoneticPr fontId="8"/>
  </si>
  <si>
    <t>大 須 賀 第 三 地区 (大須賀支所南館)</t>
    <rPh sb="0" eb="1">
      <t>ダイ</t>
    </rPh>
    <rPh sb="2" eb="3">
      <t>ス</t>
    </rPh>
    <rPh sb="4" eb="5">
      <t>ガ</t>
    </rPh>
    <rPh sb="6" eb="7">
      <t>ダイ</t>
    </rPh>
    <rPh sb="8" eb="9">
      <t>サン</t>
    </rPh>
    <rPh sb="14" eb="17">
      <t>オオスカ</t>
    </rPh>
    <rPh sb="17" eb="19">
      <t>シショ</t>
    </rPh>
    <rPh sb="19" eb="21">
      <t>ミナミカン</t>
    </rPh>
    <phoneticPr fontId="8"/>
  </si>
  <si>
    <t>４８－１００９</t>
    <phoneticPr fontId="8"/>
  </si>
  <si>
    <t>大　　　　　渕 地区 (農村環境改善ｾﾝﾀｰ ｱｲｸ)</t>
    <rPh sb="0" eb="1">
      <t>ダイ</t>
    </rPh>
    <rPh sb="6" eb="7">
      <t>フチ</t>
    </rPh>
    <rPh sb="12" eb="14">
      <t>ノウソン</t>
    </rPh>
    <rPh sb="14" eb="16">
      <t>カンキョウ</t>
    </rPh>
    <rPh sb="16" eb="18">
      <t>カイゼン</t>
    </rPh>
    <phoneticPr fontId="8"/>
  </si>
  <si>
    <t>大渕６８８１番地の２</t>
    <rPh sb="0" eb="2">
      <t>オオブチ</t>
    </rPh>
    <rPh sb="6" eb="8">
      <t>バンチ</t>
    </rPh>
    <phoneticPr fontId="8"/>
  </si>
  <si>
    <t>４８－６６８１</t>
    <phoneticPr fontId="8"/>
  </si>
  <si>
    <t>　注：教育機関は後述。</t>
    <rPh sb="1" eb="2">
      <t>チュウ</t>
    </rPh>
    <rPh sb="3" eb="5">
      <t>キョウイク</t>
    </rPh>
    <rPh sb="5" eb="7">
      <t>キカン</t>
    </rPh>
    <rPh sb="8" eb="10">
      <t>コウジュツ</t>
    </rPh>
    <phoneticPr fontId="6"/>
  </si>
  <si>
    <t>（２）県　関　係</t>
    <rPh sb="3" eb="4">
      <t>ケン</t>
    </rPh>
    <rPh sb="5" eb="6">
      <t>セキ</t>
    </rPh>
    <rPh sb="7" eb="8">
      <t>カカリ</t>
    </rPh>
    <phoneticPr fontId="6"/>
  </si>
  <si>
    <t>掛　川　警　察　署</t>
    <phoneticPr fontId="6"/>
  </si>
  <si>
    <t>宮脇一丁目１番地の１</t>
    <rPh sb="0" eb="2">
      <t>ミヤワキ</t>
    </rPh>
    <rPh sb="2" eb="3">
      <t>1</t>
    </rPh>
    <rPh sb="3" eb="5">
      <t>チョウメ</t>
    </rPh>
    <rPh sb="6" eb="8">
      <t>バンチ</t>
    </rPh>
    <phoneticPr fontId="6"/>
  </si>
  <si>
    <t>２２－０１１０</t>
  </si>
  <si>
    <t>金城９３番地</t>
    <rPh sb="4" eb="6">
      <t>バンチ</t>
    </rPh>
    <phoneticPr fontId="6"/>
  </si>
  <si>
    <t>２２－３２６３</t>
    <phoneticPr fontId="6"/>
  </si>
  <si>
    <t>静岡県西部食肉衛生検査所</t>
    <rPh sb="0" eb="3">
      <t>シズオカケン</t>
    </rPh>
    <rPh sb="3" eb="5">
      <t>セイブ</t>
    </rPh>
    <rPh sb="5" eb="7">
      <t>ショクニク</t>
    </rPh>
    <rPh sb="7" eb="9">
      <t>エイセイ</t>
    </rPh>
    <rPh sb="9" eb="12">
      <t>ケンサジョ</t>
    </rPh>
    <phoneticPr fontId="6"/>
  </si>
  <si>
    <t>２４－０７２５</t>
    <phoneticPr fontId="6"/>
  </si>
  <si>
    <t>静岡県総合教育センター　あすなろ</t>
    <phoneticPr fontId="6"/>
  </si>
  <si>
    <t>富部４５６番地</t>
    <rPh sb="5" eb="7">
      <t>バンチ</t>
    </rPh>
    <phoneticPr fontId="6"/>
  </si>
  <si>
    <t>２４－９７００</t>
  </si>
  <si>
    <t>２２－６２７５</t>
  </si>
  <si>
    <t>（３）国　関　係</t>
  </si>
  <si>
    <t xml:space="preserve"> 電話(市外局番０５３７)</t>
    <phoneticPr fontId="8"/>
  </si>
  <si>
    <t>亀の甲二丁目１６番２号</t>
    <rPh sb="3" eb="4">
      <t>ニ</t>
    </rPh>
    <rPh sb="8" eb="9">
      <t>バン</t>
    </rPh>
    <rPh sb="10" eb="11">
      <t>ゴウ</t>
    </rPh>
    <phoneticPr fontId="6"/>
  </si>
  <si>
    <t>２２－５５３８</t>
  </si>
  <si>
    <t>２２－５３９８</t>
  </si>
  <si>
    <t>掛　川　区　検　察　庁</t>
    <phoneticPr fontId="6"/>
  </si>
  <si>
    <t>掛　川　税　務　署</t>
    <rPh sb="4" eb="5">
      <t>ゼイ</t>
    </rPh>
    <rPh sb="6" eb="7">
      <t>ム</t>
    </rPh>
    <rPh sb="8" eb="9">
      <t>ショ</t>
    </rPh>
    <phoneticPr fontId="6"/>
  </si>
  <si>
    <t>緑ヶ丘二丁目１１番地の４</t>
    <rPh sb="3" eb="4">
      <t>ニ</t>
    </rPh>
    <rPh sb="8" eb="10">
      <t>バンチ</t>
    </rPh>
    <phoneticPr fontId="6"/>
  </si>
  <si>
    <t>２２－５１４１</t>
  </si>
  <si>
    <t>掛川公共職業安定所　ハローワーク掛川</t>
    <rPh sb="16" eb="18">
      <t>カケガワ</t>
    </rPh>
    <phoneticPr fontId="6"/>
  </si>
  <si>
    <t>金城７１番地</t>
    <rPh sb="4" eb="6">
      <t>バンチ</t>
    </rPh>
    <phoneticPr fontId="6"/>
  </si>
  <si>
    <t>２２－４１８５</t>
  </si>
  <si>
    <t>日本年金機構掛川年金事務所</t>
    <rPh sb="0" eb="2">
      <t>ニホン</t>
    </rPh>
    <rPh sb="2" eb="4">
      <t>ネンキン</t>
    </rPh>
    <rPh sb="4" eb="6">
      <t>キコウ</t>
    </rPh>
    <rPh sb="6" eb="8">
      <t>カケガワ</t>
    </rPh>
    <rPh sb="8" eb="10">
      <t>ネンキン</t>
    </rPh>
    <rPh sb="10" eb="13">
      <t>ジムショ</t>
    </rPh>
    <phoneticPr fontId="6"/>
  </si>
  <si>
    <t>久保一丁目１９番８号</t>
    <rPh sb="2" eb="3">
      <t>イチ</t>
    </rPh>
    <rPh sb="7" eb="8">
      <t>バン</t>
    </rPh>
    <rPh sb="9" eb="10">
      <t>ゴウ</t>
    </rPh>
    <phoneticPr fontId="6"/>
  </si>
  <si>
    <t>２１－５５２４</t>
    <phoneticPr fontId="6"/>
  </si>
  <si>
    <t>久保二丁目３番１３号</t>
    <rPh sb="0" eb="2">
      <t>クボ</t>
    </rPh>
    <rPh sb="2" eb="3">
      <t>2</t>
    </rPh>
    <rPh sb="3" eb="5">
      <t>チョウメ</t>
    </rPh>
    <rPh sb="6" eb="7">
      <t>バン</t>
    </rPh>
    <rPh sb="9" eb="10">
      <t>ゴウ</t>
    </rPh>
    <phoneticPr fontId="6"/>
  </si>
  <si>
    <t>２２－６２３１</t>
    <phoneticPr fontId="6"/>
  </si>
  <si>
    <t>２２－８０３９</t>
    <phoneticPr fontId="6"/>
  </si>
  <si>
    <t>城西一丁目１２番２２号</t>
    <rPh sb="2" eb="3">
      <t>イチ</t>
    </rPh>
    <rPh sb="7" eb="8">
      <t>バン</t>
    </rPh>
    <rPh sb="10" eb="11">
      <t>ゴウ</t>
    </rPh>
    <phoneticPr fontId="6"/>
  </si>
  <si>
    <t>２４－５７４９</t>
  </si>
  <si>
    <t>亀の甲二丁目１６番１号</t>
    <rPh sb="3" eb="4">
      <t>ニ</t>
    </rPh>
    <rPh sb="8" eb="9">
      <t>バン</t>
    </rPh>
    <rPh sb="10" eb="11">
      <t>ゴウ</t>
    </rPh>
    <phoneticPr fontId="6"/>
  </si>
  <si>
    <t>２２－３０３６</t>
  </si>
  <si>
    <t>（４）保　育　・　教　育　機　関</t>
    <rPh sb="3" eb="4">
      <t>タモツ</t>
    </rPh>
    <rPh sb="5" eb="6">
      <t>イク</t>
    </rPh>
    <rPh sb="9" eb="10">
      <t>キョウ</t>
    </rPh>
    <rPh sb="11" eb="12">
      <t>イク</t>
    </rPh>
    <rPh sb="13" eb="14">
      <t>キ</t>
    </rPh>
    <rPh sb="15" eb="16">
      <t>セキ</t>
    </rPh>
    <phoneticPr fontId="6"/>
  </si>
  <si>
    <t>《 保　育　園 》</t>
  </si>
  <si>
    <t>私 立  　   聖マリア 　保　育　園</t>
    <phoneticPr fontId="6"/>
  </si>
  <si>
    <t>中央一丁目８番地の１</t>
    <rPh sb="2" eb="3">
      <t>イチ</t>
    </rPh>
    <rPh sb="6" eb="8">
      <t>バンチ</t>
    </rPh>
    <phoneticPr fontId="6"/>
  </si>
  <si>
    <t>２４－０８７５</t>
  </si>
  <si>
    <t>　〃　 　   大　　坂　 保　育　園</t>
    <rPh sb="8" eb="9">
      <t>ダイ</t>
    </rPh>
    <rPh sb="11" eb="12">
      <t>サカ</t>
    </rPh>
    <phoneticPr fontId="6"/>
  </si>
  <si>
    <t>大坂２８０８番地の１</t>
    <rPh sb="0" eb="2">
      <t>オオサカ</t>
    </rPh>
    <rPh sb="6" eb="8">
      <t>バンチ</t>
    </rPh>
    <phoneticPr fontId="6"/>
  </si>
  <si>
    <t>７２－２６０７</t>
    <phoneticPr fontId="6"/>
  </si>
  <si>
    <t>　〃　 　   千　　浜　 保　育　園</t>
    <rPh sb="8" eb="9">
      <t>セン</t>
    </rPh>
    <rPh sb="11" eb="12">
      <t>ハマ</t>
    </rPh>
    <phoneticPr fontId="6"/>
  </si>
  <si>
    <t>千浜４５２８番地の６</t>
    <rPh sb="0" eb="2">
      <t>チハマ</t>
    </rPh>
    <rPh sb="6" eb="8">
      <t>バンチ</t>
    </rPh>
    <phoneticPr fontId="6"/>
  </si>
  <si>
    <t>７２－２４００</t>
    <phoneticPr fontId="6"/>
  </si>
  <si>
    <t>　〃　 　   城　　東　 保　育　園</t>
    <rPh sb="8" eb="9">
      <t>シロ</t>
    </rPh>
    <rPh sb="11" eb="12">
      <t>ヒガシ</t>
    </rPh>
    <phoneticPr fontId="6"/>
  </si>
  <si>
    <t>下土方１１５２番地の３</t>
    <rPh sb="0" eb="1">
      <t>シモ</t>
    </rPh>
    <rPh sb="1" eb="3">
      <t>ヒジカタ</t>
    </rPh>
    <rPh sb="7" eb="9">
      <t>バンチ</t>
    </rPh>
    <phoneticPr fontId="6"/>
  </si>
  <si>
    <t>７４－２２０１</t>
    <phoneticPr fontId="6"/>
  </si>
  <si>
    <t>　〃　 　   よこすか　 保　育　園</t>
    <phoneticPr fontId="6"/>
  </si>
  <si>
    <t>横須賀１３７１番地の３</t>
    <rPh sb="0" eb="3">
      <t>ヨコスカ</t>
    </rPh>
    <rPh sb="7" eb="9">
      <t>バンチ</t>
    </rPh>
    <phoneticPr fontId="6"/>
  </si>
  <si>
    <t>４８－２２５８</t>
    <phoneticPr fontId="6"/>
  </si>
  <si>
    <t>　〃　 　   おおぶち　 保　育　園</t>
    <phoneticPr fontId="6"/>
  </si>
  <si>
    <t>大渕４３８５番地の１</t>
    <rPh sb="6" eb="8">
      <t>バンチ</t>
    </rPh>
    <phoneticPr fontId="6"/>
  </si>
  <si>
    <t>４８－０７０７</t>
    <phoneticPr fontId="6"/>
  </si>
  <si>
    <t>　〃　 　　 子育てｾﾝﾀｰひだまり 保育園部</t>
    <rPh sb="7" eb="9">
      <t>コソダ</t>
    </rPh>
    <rPh sb="19" eb="21">
      <t>ホイク</t>
    </rPh>
    <rPh sb="22" eb="23">
      <t>ブ</t>
    </rPh>
    <phoneticPr fontId="6"/>
  </si>
  <si>
    <t>杉谷南二丁目１番地の１</t>
    <rPh sb="0" eb="2">
      <t>スギヤ</t>
    </rPh>
    <rPh sb="2" eb="3">
      <t>ミナミ</t>
    </rPh>
    <rPh sb="3" eb="4">
      <t>2</t>
    </rPh>
    <rPh sb="4" eb="6">
      <t>チョウメ</t>
    </rPh>
    <rPh sb="7" eb="9">
      <t>バンチ</t>
    </rPh>
    <phoneticPr fontId="6"/>
  </si>
  <si>
    <t>２３－１７７１</t>
    <phoneticPr fontId="6"/>
  </si>
  <si>
    <r>
      <t xml:space="preserve">　〃　 　　 </t>
    </r>
    <r>
      <rPr>
        <sz val="9"/>
        <rFont val="ＭＳ ゴシック"/>
        <family val="3"/>
        <charset val="128"/>
      </rPr>
      <t xml:space="preserve">子育てｾﾝﾀｰさやのもり </t>
    </r>
    <r>
      <rPr>
        <sz val="10"/>
        <rFont val="ＭＳ ゴシック"/>
        <family val="3"/>
        <charset val="128"/>
      </rPr>
      <t>保育園部</t>
    </r>
    <rPh sb="7" eb="9">
      <t>コソダ</t>
    </rPh>
    <rPh sb="20" eb="22">
      <t>ホイク</t>
    </rPh>
    <rPh sb="23" eb="24">
      <t>ブ</t>
    </rPh>
    <phoneticPr fontId="6"/>
  </si>
  <si>
    <t>長谷１６８７番地の２</t>
    <rPh sb="0" eb="2">
      <t>ナガヤ</t>
    </rPh>
    <rPh sb="6" eb="8">
      <t>バンチ</t>
    </rPh>
    <phoneticPr fontId="6"/>
  </si>
  <si>
    <t>２４－２２５１</t>
    <phoneticPr fontId="6"/>
  </si>
  <si>
    <t>和光二丁目１６番地の１</t>
    <rPh sb="0" eb="2">
      <t>ワコウ</t>
    </rPh>
    <rPh sb="2" eb="5">
      <t>ニチョウメ</t>
    </rPh>
    <rPh sb="7" eb="9">
      <t>バンチ</t>
    </rPh>
    <phoneticPr fontId="6"/>
  </si>
  <si>
    <t>２４－５５０１</t>
    <phoneticPr fontId="6"/>
  </si>
  <si>
    <t>　〃　 　   葛 ヶ 丘　 保　育　園</t>
    <rPh sb="8" eb="9">
      <t>クズ</t>
    </rPh>
    <rPh sb="12" eb="13">
      <t>オカ</t>
    </rPh>
    <phoneticPr fontId="6"/>
  </si>
  <si>
    <t>葛ヶ丘三丁目４番地の１</t>
    <rPh sb="0" eb="3">
      <t>カツラガオカ</t>
    </rPh>
    <rPh sb="3" eb="6">
      <t>サンチョウメ</t>
    </rPh>
    <rPh sb="7" eb="9">
      <t>バンチ</t>
    </rPh>
    <phoneticPr fontId="6"/>
  </si>
  <si>
    <t>２６－９１２３</t>
    <phoneticPr fontId="6"/>
  </si>
  <si>
    <t>　〃　 　   かけがわのぞみ保育園</t>
    <rPh sb="15" eb="18">
      <t>ホイクエン</t>
    </rPh>
    <phoneticPr fontId="6"/>
  </si>
  <si>
    <t>杉谷南一丁目１番地の２０</t>
    <rPh sb="0" eb="2">
      <t>スギヤ</t>
    </rPh>
    <rPh sb="2" eb="3">
      <t>ミナミ</t>
    </rPh>
    <rPh sb="3" eb="6">
      <t>１チョウメ</t>
    </rPh>
    <rPh sb="7" eb="9">
      <t>バンチ</t>
    </rPh>
    <phoneticPr fontId="6"/>
  </si>
  <si>
    <t>２１－３００１</t>
    <phoneticPr fontId="6"/>
  </si>
  <si>
    <t>　〃　 　   すずかけっこ保育園</t>
    <phoneticPr fontId="6"/>
  </si>
  <si>
    <t>大池２９５６番地</t>
    <rPh sb="0" eb="2">
      <t>オオイケ</t>
    </rPh>
    <rPh sb="6" eb="8">
      <t>バンチ</t>
    </rPh>
    <phoneticPr fontId="6"/>
  </si>
  <si>
    <t>６１－２５０５</t>
    <phoneticPr fontId="6"/>
  </si>
  <si>
    <t>　〃　 　   掛川あそび保育園</t>
    <rPh sb="8" eb="10">
      <t>カケガワ</t>
    </rPh>
    <rPh sb="13" eb="16">
      <t>ホイクエン</t>
    </rPh>
    <phoneticPr fontId="6"/>
  </si>
  <si>
    <t>岡津６３－２</t>
    <rPh sb="0" eb="2">
      <t>オカツ</t>
    </rPh>
    <phoneticPr fontId="6"/>
  </si>
  <si>
    <t>２２－８９００</t>
    <phoneticPr fontId="6"/>
  </si>
  <si>
    <t>《 幼　稚　園 》</t>
  </si>
  <si>
    <t>市　立　　  さ　か　が　わ　 幼　稚　園</t>
    <phoneticPr fontId="6"/>
  </si>
  <si>
    <t>伊達方４７４番地の１</t>
    <rPh sb="6" eb="8">
      <t>バンチ</t>
    </rPh>
    <phoneticPr fontId="6"/>
  </si>
  <si>
    <t>２７－０５４５</t>
  </si>
  <si>
    <t>　〃　　  　三 　 　　　笠　 幼　稚　園</t>
    <rPh sb="7" eb="8">
      <t>サン</t>
    </rPh>
    <rPh sb="14" eb="15">
      <t>カサ</t>
    </rPh>
    <phoneticPr fontId="6"/>
  </si>
  <si>
    <t>上西郷４１１６番地</t>
    <rPh sb="7" eb="9">
      <t>バンチ</t>
    </rPh>
    <phoneticPr fontId="6"/>
  </si>
  <si>
    <t>２８－０６５９</t>
  </si>
  <si>
    <t>　〃　　 　 土　　　　　方　 幼　稚　園</t>
    <rPh sb="7" eb="8">
      <t>ツチ</t>
    </rPh>
    <rPh sb="13" eb="14">
      <t>カタ</t>
    </rPh>
    <phoneticPr fontId="6"/>
  </si>
  <si>
    <t>上土方３２０番地の１</t>
    <rPh sb="0" eb="3">
      <t>カミヒジカタ</t>
    </rPh>
    <rPh sb="6" eb="8">
      <t>バンチ</t>
    </rPh>
    <phoneticPr fontId="6"/>
  </si>
  <si>
    <t>７４－２０８３</t>
    <phoneticPr fontId="6"/>
  </si>
  <si>
    <t>　〃　　 　 佐　　　　　束　 幼　稚　園</t>
    <rPh sb="7" eb="8">
      <t>サ</t>
    </rPh>
    <rPh sb="13" eb="14">
      <t>タバ</t>
    </rPh>
    <phoneticPr fontId="6"/>
  </si>
  <si>
    <t>小貫７７番地</t>
    <rPh sb="0" eb="2">
      <t>オヌキ</t>
    </rPh>
    <rPh sb="4" eb="6">
      <t>バンチ</t>
    </rPh>
    <phoneticPr fontId="6"/>
  </si>
  <si>
    <t>７４－２０８４</t>
    <phoneticPr fontId="6"/>
  </si>
  <si>
    <t>　〃　　 　 　　　中　　　　 幼　稚　園</t>
    <rPh sb="10" eb="11">
      <t>ナカ</t>
    </rPh>
    <phoneticPr fontId="6"/>
  </si>
  <si>
    <t>中３１２４番地</t>
    <rPh sb="0" eb="1">
      <t>ナカ</t>
    </rPh>
    <rPh sb="5" eb="7">
      <t>バンチ</t>
    </rPh>
    <phoneticPr fontId="6"/>
  </si>
  <si>
    <t>７４－２６４２</t>
    <phoneticPr fontId="6"/>
  </si>
  <si>
    <t>　〃　　 　 千　　　　　浜　 幼　稚　園</t>
    <rPh sb="7" eb="8">
      <t>セン</t>
    </rPh>
    <rPh sb="13" eb="14">
      <t>ハマ</t>
    </rPh>
    <phoneticPr fontId="6"/>
  </si>
  <si>
    <t>千浜５８７０番地</t>
    <rPh sb="0" eb="2">
      <t>チハマ</t>
    </rPh>
    <rPh sb="6" eb="8">
      <t>バンチ</t>
    </rPh>
    <phoneticPr fontId="6"/>
  </si>
  <si>
    <t>７２－３７８３</t>
    <phoneticPr fontId="6"/>
  </si>
  <si>
    <t>大坂２８０５番地</t>
    <rPh sb="0" eb="2">
      <t>オオサカ</t>
    </rPh>
    <rPh sb="6" eb="8">
      <t>バンチ</t>
    </rPh>
    <phoneticPr fontId="6"/>
  </si>
  <si>
    <t>　〃　　 　 横　　須　　賀　 幼　稚　園</t>
    <rPh sb="7" eb="8">
      <t>ヨコ</t>
    </rPh>
    <rPh sb="10" eb="11">
      <t>ス</t>
    </rPh>
    <rPh sb="13" eb="14">
      <t>ガ</t>
    </rPh>
    <phoneticPr fontId="6"/>
  </si>
  <si>
    <t>西大渕１０１０番地</t>
    <rPh sb="0" eb="1">
      <t>ニシ</t>
    </rPh>
    <rPh sb="1" eb="3">
      <t>オオブチ</t>
    </rPh>
    <rPh sb="7" eb="9">
      <t>バンチ</t>
    </rPh>
    <phoneticPr fontId="6"/>
  </si>
  <si>
    <t>４８－２３４９</t>
    <phoneticPr fontId="6"/>
  </si>
  <si>
    <t>　〃　　 　 大　　　　　渕　 幼　稚　園</t>
    <rPh sb="7" eb="8">
      <t>ダイ</t>
    </rPh>
    <rPh sb="13" eb="14">
      <t>フチ</t>
    </rPh>
    <phoneticPr fontId="6"/>
  </si>
  <si>
    <t>大渕５９３５番地の６</t>
    <rPh sb="0" eb="2">
      <t>オオブチ</t>
    </rPh>
    <rPh sb="6" eb="8">
      <t>バンチ</t>
    </rPh>
    <phoneticPr fontId="6"/>
  </si>
  <si>
    <t>４８－３０４５</t>
    <phoneticPr fontId="6"/>
  </si>
  <si>
    <t>私　立　　  智　　　　　光　 幼　稚　園</t>
    <rPh sb="0" eb="1">
      <t>ワタシ</t>
    </rPh>
    <rPh sb="2" eb="3">
      <t>リツ</t>
    </rPh>
    <phoneticPr fontId="6"/>
  </si>
  <si>
    <t>仁藤町５番地の５</t>
    <rPh sb="4" eb="6">
      <t>バンチ</t>
    </rPh>
    <phoneticPr fontId="6"/>
  </si>
  <si>
    <t>２９－５３３０</t>
    <phoneticPr fontId="6"/>
  </si>
  <si>
    <t>　〃　 　　 子育てｾﾝﾀｰひだまり 幼稚園部</t>
    <rPh sb="7" eb="9">
      <t>コソダ</t>
    </rPh>
    <rPh sb="19" eb="21">
      <t>ヨウチ</t>
    </rPh>
    <rPh sb="21" eb="22">
      <t>エン</t>
    </rPh>
    <rPh sb="22" eb="23">
      <t>ブ</t>
    </rPh>
    <phoneticPr fontId="6"/>
  </si>
  <si>
    <t>２３－１８８１</t>
    <phoneticPr fontId="6"/>
  </si>
  <si>
    <r>
      <t xml:space="preserve">　〃　 　　 </t>
    </r>
    <r>
      <rPr>
        <sz val="9"/>
        <rFont val="ＭＳ ゴシック"/>
        <family val="3"/>
        <charset val="128"/>
      </rPr>
      <t xml:space="preserve">子育てｾﾝﾀｰさやのもり </t>
    </r>
    <r>
      <rPr>
        <sz val="10"/>
        <rFont val="ＭＳ ゴシック"/>
        <family val="3"/>
        <charset val="128"/>
      </rPr>
      <t>幼稚園部</t>
    </r>
    <rPh sb="7" eb="9">
      <t>コソダ</t>
    </rPh>
    <rPh sb="20" eb="23">
      <t>ヨウチエン</t>
    </rPh>
    <rPh sb="23" eb="24">
      <t>ブ</t>
    </rPh>
    <phoneticPr fontId="6"/>
  </si>
  <si>
    <t>２４－２２５３</t>
    <phoneticPr fontId="6"/>
  </si>
  <si>
    <t>《 認定こども園 》</t>
    <rPh sb="2" eb="4">
      <t>ニンテイ</t>
    </rPh>
    <rPh sb="7" eb="8">
      <t>エン</t>
    </rPh>
    <phoneticPr fontId="6"/>
  </si>
  <si>
    <t>市  立　  　すこやかこども園</t>
    <rPh sb="0" eb="1">
      <t>シ</t>
    </rPh>
    <rPh sb="15" eb="16">
      <t>エン</t>
    </rPh>
    <phoneticPr fontId="6"/>
  </si>
  <si>
    <t>宮脇二丁目６番地の１</t>
    <rPh sb="2" eb="5">
      <t>２チョウメ</t>
    </rPh>
    <rPh sb="6" eb="8">
      <t>バンチ</t>
    </rPh>
    <phoneticPr fontId="6"/>
  </si>
  <si>
    <t>６２－６１１０</t>
  </si>
  <si>
    <t>私　立　　  掛川こども園</t>
    <rPh sb="0" eb="1">
      <t>ワタシ</t>
    </rPh>
    <rPh sb="2" eb="3">
      <t>リツ</t>
    </rPh>
    <rPh sb="7" eb="9">
      <t>カケガワ</t>
    </rPh>
    <rPh sb="12" eb="13">
      <t>エン</t>
    </rPh>
    <phoneticPr fontId="6"/>
  </si>
  <si>
    <t>家代の里一丁目５番地の１</t>
    <rPh sb="0" eb="1">
      <t>イエ</t>
    </rPh>
    <rPh sb="1" eb="2">
      <t>ダイ</t>
    </rPh>
    <rPh sb="3" eb="4">
      <t>サト</t>
    </rPh>
    <rPh sb="4" eb="7">
      <t>イッチョウメ</t>
    </rPh>
    <rPh sb="8" eb="10">
      <t>バンチ</t>
    </rPh>
    <phoneticPr fontId="6"/>
  </si>
  <si>
    <t>６１－３３２２</t>
    <phoneticPr fontId="6"/>
  </si>
  <si>
    <t>　〃　　　　こども広場あんり</t>
    <rPh sb="9" eb="11">
      <t>ヒロバ</t>
    </rPh>
    <phoneticPr fontId="6"/>
  </si>
  <si>
    <t>本郷６２３番地の１</t>
    <rPh sb="0" eb="2">
      <t>ホンゴウ</t>
    </rPh>
    <rPh sb="5" eb="7">
      <t>バンチ</t>
    </rPh>
    <phoneticPr fontId="6"/>
  </si>
  <si>
    <t>２６－２２５０</t>
    <phoneticPr fontId="6"/>
  </si>
  <si>
    <t>　〃　　　　くるみ幼稚園</t>
    <rPh sb="9" eb="12">
      <t>ヨウチエン</t>
    </rPh>
    <phoneticPr fontId="6"/>
  </si>
  <si>
    <t>中央二丁目１８番地の５</t>
    <rPh sb="0" eb="2">
      <t>チュウオウ</t>
    </rPh>
    <rPh sb="2" eb="5">
      <t>２チョウメ</t>
    </rPh>
    <rPh sb="7" eb="9">
      <t>バンチ</t>
    </rPh>
    <phoneticPr fontId="6"/>
  </si>
  <si>
    <t>２２－５３９４</t>
    <phoneticPr fontId="6"/>
  </si>
  <si>
    <t>　〃　　　　桜木こどもの森</t>
    <rPh sb="6" eb="8">
      <t>サクラギ</t>
    </rPh>
    <rPh sb="12" eb="13">
      <t>モリ</t>
    </rPh>
    <phoneticPr fontId="6"/>
  </si>
  <si>
    <t>家代１７６１番地の１</t>
    <rPh sb="0" eb="1">
      <t>イエ</t>
    </rPh>
    <rPh sb="1" eb="2">
      <t>ダイ</t>
    </rPh>
    <rPh sb="6" eb="8">
      <t>バンチ</t>
    </rPh>
    <phoneticPr fontId="6"/>
  </si>
  <si>
    <t>２２－８１５９</t>
    <phoneticPr fontId="6"/>
  </si>
  <si>
    <t>　〃　　　　子育てセンターとものもり</t>
    <rPh sb="6" eb="8">
      <t>コソダ</t>
    </rPh>
    <phoneticPr fontId="6"/>
  </si>
  <si>
    <t>大池２３０５</t>
    <rPh sb="0" eb="2">
      <t>オオイケ</t>
    </rPh>
    <phoneticPr fontId="6"/>
  </si>
  <si>
    <t>２５－６８００</t>
    <phoneticPr fontId="6"/>
  </si>
  <si>
    <t>《 小　学　校 》</t>
  </si>
  <si>
    <t>日　　　坂　小　学　校</t>
    <phoneticPr fontId="6"/>
  </si>
  <si>
    <t>大野３番地の１</t>
    <rPh sb="3" eb="5">
      <t>バンチ</t>
    </rPh>
    <phoneticPr fontId="6"/>
  </si>
  <si>
    <t>２７－１０２２</t>
  </si>
  <si>
    <t>東　山　口　小　学　校</t>
    <phoneticPr fontId="6"/>
  </si>
  <si>
    <t>逆川１０１２番地の１</t>
    <rPh sb="6" eb="8">
      <t>バンチ</t>
    </rPh>
    <phoneticPr fontId="6"/>
  </si>
  <si>
    <t>２７－００２６</t>
  </si>
  <si>
    <t>西　山　口　小　学　校</t>
    <rPh sb="0" eb="1">
      <t>ニシ</t>
    </rPh>
    <phoneticPr fontId="6"/>
  </si>
  <si>
    <t>成滝１４５番地</t>
    <rPh sb="5" eb="7">
      <t>バンチ</t>
    </rPh>
    <phoneticPr fontId="6"/>
  </si>
  <si>
    <t>２２－６６２９</t>
  </si>
  <si>
    <t>上　内　田　小　学　校</t>
    <phoneticPr fontId="6"/>
  </si>
  <si>
    <t>上内田３３２５番地</t>
    <rPh sb="7" eb="9">
      <t>バンチ</t>
    </rPh>
    <phoneticPr fontId="6"/>
  </si>
  <si>
    <t>２２－５２６８</t>
  </si>
  <si>
    <t>城　　　北　小　学　校</t>
    <phoneticPr fontId="6"/>
  </si>
  <si>
    <t>水垂１７８番地</t>
    <rPh sb="5" eb="7">
      <t>バンチ</t>
    </rPh>
    <phoneticPr fontId="6"/>
  </si>
  <si>
    <t>２２－３３５７</t>
  </si>
  <si>
    <t>第　　　一　小　学　校</t>
    <phoneticPr fontId="6"/>
  </si>
  <si>
    <t>掛川１１０８番地の１</t>
    <rPh sb="6" eb="8">
      <t>バンチ</t>
    </rPh>
    <phoneticPr fontId="6"/>
  </si>
  <si>
    <t>２２－７２３１</t>
  </si>
  <si>
    <t>第　　　二　小　学　校</t>
    <phoneticPr fontId="6"/>
  </si>
  <si>
    <t>大池４３８番地の１</t>
    <rPh sb="5" eb="7">
      <t>バンチ</t>
    </rPh>
    <phoneticPr fontId="6"/>
  </si>
  <si>
    <t>２２－３２５８</t>
  </si>
  <si>
    <t>中　　　央　小　学　校</t>
    <phoneticPr fontId="6"/>
  </si>
  <si>
    <t>下俣６３３番地</t>
    <rPh sb="5" eb="7">
      <t>バンチ</t>
    </rPh>
    <phoneticPr fontId="6"/>
  </si>
  <si>
    <t>２３－０２１５</t>
  </si>
  <si>
    <t>曽　　　我　小　学　校</t>
    <phoneticPr fontId="6"/>
  </si>
  <si>
    <t>領家３８４番地</t>
    <rPh sb="5" eb="7">
      <t>バンチ</t>
    </rPh>
    <phoneticPr fontId="6"/>
  </si>
  <si>
    <t>２２－３６４２</t>
  </si>
  <si>
    <t>桜　　　木　小　学　校</t>
    <phoneticPr fontId="6"/>
  </si>
  <si>
    <t>下垂木１４７２番地の１</t>
    <rPh sb="7" eb="9">
      <t>バンチ</t>
    </rPh>
    <phoneticPr fontId="6"/>
  </si>
  <si>
    <t>２２－４３２２</t>
  </si>
  <si>
    <t>和　田　岡　小　学　校</t>
    <phoneticPr fontId="6"/>
  </si>
  <si>
    <t>吉岡６３９番地の２</t>
    <rPh sb="5" eb="7">
      <t>バンチ</t>
    </rPh>
    <phoneticPr fontId="6"/>
  </si>
  <si>
    <t>２６－２６４９</t>
  </si>
  <si>
    <t>原　　　谷　小　学　校　</t>
    <phoneticPr fontId="6"/>
  </si>
  <si>
    <t>本郷５６１番地の１</t>
    <rPh sb="5" eb="7">
      <t>バンチ</t>
    </rPh>
    <phoneticPr fontId="6"/>
  </si>
  <si>
    <t>２６－０００５</t>
  </si>
  <si>
    <t>原　　　田　小　学　校</t>
    <phoneticPr fontId="6"/>
  </si>
  <si>
    <t>原里１６２３番地の１</t>
    <rPh sb="6" eb="8">
      <t>バンチ</t>
    </rPh>
    <phoneticPr fontId="6"/>
  </si>
  <si>
    <t>２６－００６１</t>
  </si>
  <si>
    <t>西　　　郷　小　学　校</t>
    <phoneticPr fontId="6"/>
  </si>
  <si>
    <t>上西郷２６０６番地の２</t>
    <rPh sb="7" eb="9">
      <t>バンチ</t>
    </rPh>
    <phoneticPr fontId="6"/>
  </si>
  <si>
    <t>２８－０８２１</t>
  </si>
  <si>
    <t>倉　　　真　小　学　校</t>
    <phoneticPr fontId="6"/>
  </si>
  <si>
    <t>倉真３７７４番地</t>
    <rPh sb="6" eb="8">
      <t>バンチ</t>
    </rPh>
    <phoneticPr fontId="6"/>
  </si>
  <si>
    <t>２８－０９２１</t>
  </si>
  <si>
    <t>土　　　方　小　学　校</t>
    <rPh sb="0" eb="1">
      <t>ツチ</t>
    </rPh>
    <rPh sb="4" eb="5">
      <t>カタ</t>
    </rPh>
    <phoneticPr fontId="6"/>
  </si>
  <si>
    <t>上土方２８６番地の１</t>
    <rPh sb="0" eb="3">
      <t>カミヒジカタ</t>
    </rPh>
    <rPh sb="6" eb="8">
      <t>バンチ</t>
    </rPh>
    <phoneticPr fontId="6"/>
  </si>
  <si>
    <t>７４－２０２３</t>
    <phoneticPr fontId="6"/>
  </si>
  <si>
    <t>佐　　　束　小　学　校</t>
    <rPh sb="0" eb="1">
      <t>サ</t>
    </rPh>
    <rPh sb="4" eb="5">
      <t>タバ</t>
    </rPh>
    <phoneticPr fontId="6"/>
  </si>
  <si>
    <t>小貫１４７４番地</t>
    <rPh sb="6" eb="8">
      <t>バンチ</t>
    </rPh>
    <phoneticPr fontId="6"/>
  </si>
  <si>
    <t>７４－２０２６</t>
    <phoneticPr fontId="6"/>
  </si>
  <si>
    <t>　　中　　　小　学　校</t>
    <rPh sb="2" eb="3">
      <t>ナカ</t>
    </rPh>
    <phoneticPr fontId="6"/>
  </si>
  <si>
    <t>中３０８０番地</t>
    <rPh sb="5" eb="7">
      <t>バンチ</t>
    </rPh>
    <phoneticPr fontId="6"/>
  </si>
  <si>
    <t>７４－２６４４</t>
    <phoneticPr fontId="6"/>
  </si>
  <si>
    <t>大　　　坂　小　学　校</t>
    <rPh sb="0" eb="1">
      <t>ダイ</t>
    </rPh>
    <rPh sb="4" eb="5">
      <t>サカ</t>
    </rPh>
    <phoneticPr fontId="6"/>
  </si>
  <si>
    <t>大坂５６６７番地</t>
    <rPh sb="6" eb="8">
      <t>バンチ</t>
    </rPh>
    <phoneticPr fontId="6"/>
  </si>
  <si>
    <t>７２－２５１８</t>
    <phoneticPr fontId="6"/>
  </si>
  <si>
    <t>千　　　浜　小　学　校</t>
    <rPh sb="0" eb="1">
      <t>セン</t>
    </rPh>
    <rPh sb="4" eb="5">
      <t>ハマ</t>
    </rPh>
    <phoneticPr fontId="6"/>
  </si>
  <si>
    <t>千浜５８４９番地</t>
    <rPh sb="6" eb="8">
      <t>バンチ</t>
    </rPh>
    <phoneticPr fontId="6"/>
  </si>
  <si>
    <t>７２－２０１４</t>
    <phoneticPr fontId="6"/>
  </si>
  <si>
    <t>横　須　賀　小　学　校</t>
    <rPh sb="0" eb="1">
      <t>ヨコ</t>
    </rPh>
    <rPh sb="2" eb="3">
      <t>ス</t>
    </rPh>
    <rPh sb="4" eb="5">
      <t>ガ</t>
    </rPh>
    <phoneticPr fontId="6"/>
  </si>
  <si>
    <t>横須賀１１１０番地</t>
    <rPh sb="7" eb="9">
      <t>バンチ</t>
    </rPh>
    <phoneticPr fontId="6"/>
  </si>
  <si>
    <t>４８－２０４９</t>
    <phoneticPr fontId="6"/>
  </si>
  <si>
    <t>大　　　渕　小　学　校</t>
    <rPh sb="0" eb="1">
      <t>ダイ</t>
    </rPh>
    <rPh sb="4" eb="5">
      <t>フチ</t>
    </rPh>
    <phoneticPr fontId="6"/>
  </si>
  <si>
    <t>大渕５６０２番地</t>
    <rPh sb="6" eb="8">
      <t>バンチ</t>
    </rPh>
    <phoneticPr fontId="6"/>
  </si>
  <si>
    <t>４８－２０４５</t>
    <phoneticPr fontId="6"/>
  </si>
  <si>
    <t>《 中　学　校 》</t>
  </si>
  <si>
    <t>栄　　　川　中　学　校</t>
    <phoneticPr fontId="6"/>
  </si>
  <si>
    <t>本所５３８番地</t>
    <rPh sb="5" eb="7">
      <t>バンチ</t>
    </rPh>
    <phoneticPr fontId="6"/>
  </si>
  <si>
    <t>２７－００１４</t>
  </si>
  <si>
    <t>　　東　　　中　学　校　</t>
    <phoneticPr fontId="6"/>
  </si>
  <si>
    <t>葛川１０３９番地</t>
    <rPh sb="6" eb="8">
      <t>バンチ</t>
    </rPh>
    <phoneticPr fontId="6"/>
  </si>
  <si>
    <t>２２－５１５８</t>
  </si>
  <si>
    <t>　　西　　　中　学　校</t>
    <phoneticPr fontId="6"/>
  </si>
  <si>
    <t>下俣１００７番地の１</t>
    <rPh sb="6" eb="8">
      <t>バンチ</t>
    </rPh>
    <phoneticPr fontId="6"/>
  </si>
  <si>
    <t>２２－７２５８</t>
  </si>
  <si>
    <t>桜　が　丘　中　学　校　</t>
    <phoneticPr fontId="6"/>
  </si>
  <si>
    <t>富部７１６番地</t>
    <rPh sb="5" eb="7">
      <t>バンチ</t>
    </rPh>
    <phoneticPr fontId="6"/>
  </si>
  <si>
    <t>２２－６２７８</t>
  </si>
  <si>
    <t>原　野　谷　中　学　校　　</t>
    <phoneticPr fontId="6"/>
  </si>
  <si>
    <t>寺島１５番地</t>
    <rPh sb="4" eb="6">
      <t>バンチ</t>
    </rPh>
    <phoneticPr fontId="6"/>
  </si>
  <si>
    <t>２６－００１１</t>
  </si>
  <si>
    <t>　　北　　　中　学　校　</t>
    <phoneticPr fontId="6"/>
  </si>
  <si>
    <t>上西郷２２０番地の２</t>
    <rPh sb="6" eb="8">
      <t>バンチ</t>
    </rPh>
    <phoneticPr fontId="6"/>
  </si>
  <si>
    <t>２４－１９１５</t>
  </si>
  <si>
    <t>城　　　東　中　学　校　</t>
    <rPh sb="0" eb="1">
      <t>シロ</t>
    </rPh>
    <rPh sb="4" eb="5">
      <t>ヒガシ</t>
    </rPh>
    <phoneticPr fontId="6"/>
  </si>
  <si>
    <t>下土方６８０番地</t>
    <rPh sb="6" eb="8">
      <t>バンチ</t>
    </rPh>
    <phoneticPr fontId="6"/>
  </si>
  <si>
    <t>７４－２０５４</t>
    <phoneticPr fontId="6"/>
  </si>
  <si>
    <t>大　　　浜　中　学　校　</t>
    <rPh sb="0" eb="1">
      <t>ダイ</t>
    </rPh>
    <rPh sb="4" eb="5">
      <t>ハマ</t>
    </rPh>
    <phoneticPr fontId="6"/>
  </si>
  <si>
    <t>大坂１１４７番地</t>
    <rPh sb="6" eb="8">
      <t>バンチ</t>
    </rPh>
    <phoneticPr fontId="6"/>
  </si>
  <si>
    <t>７２－２５０９</t>
    <phoneticPr fontId="6"/>
  </si>
  <si>
    <t>大　須　賀　中　学　校　</t>
    <rPh sb="0" eb="1">
      <t>ダイ</t>
    </rPh>
    <rPh sb="2" eb="3">
      <t>ス</t>
    </rPh>
    <rPh sb="4" eb="5">
      <t>ガ</t>
    </rPh>
    <phoneticPr fontId="6"/>
  </si>
  <si>
    <t>横須賀１００７番地</t>
    <rPh sb="7" eb="9">
      <t>バンチ</t>
    </rPh>
    <phoneticPr fontId="6"/>
  </si>
  <si>
    <t>４８－２５６１</t>
    <phoneticPr fontId="6"/>
  </si>
  <si>
    <t>《 高等学校 》</t>
  </si>
  <si>
    <t>掛　　川　　西　高　等　学　校</t>
    <phoneticPr fontId="6"/>
  </si>
  <si>
    <t>城西一丁目１番６号</t>
    <rPh sb="2" eb="3">
      <t>イチ</t>
    </rPh>
    <rPh sb="6" eb="7">
      <t>バン</t>
    </rPh>
    <rPh sb="8" eb="9">
      <t>ゴウ</t>
    </rPh>
    <phoneticPr fontId="6"/>
  </si>
  <si>
    <t>２２－７１６５</t>
  </si>
  <si>
    <t>掛　　川　　東　高　等　学　校</t>
    <phoneticPr fontId="6"/>
  </si>
  <si>
    <t>南西郷１３５７番地</t>
    <rPh sb="0" eb="1">
      <t>ミナミ</t>
    </rPh>
    <rPh sb="1" eb="3">
      <t>サイゴウ</t>
    </rPh>
    <rPh sb="7" eb="9">
      <t>バンチ</t>
    </rPh>
    <phoneticPr fontId="6"/>
  </si>
  <si>
    <t>２２－３１５５</t>
  </si>
  <si>
    <t>掛　川　工　業　高　等　学　校</t>
    <phoneticPr fontId="6"/>
  </si>
  <si>
    <t>葵町１５番１号</t>
    <rPh sb="4" eb="5">
      <t>バン</t>
    </rPh>
    <rPh sb="6" eb="7">
      <t>ゴウ</t>
    </rPh>
    <phoneticPr fontId="6"/>
  </si>
  <si>
    <t>２２－７２５５</t>
  </si>
  <si>
    <t>横　　須　　賀　高　等　学　校</t>
    <rPh sb="0" eb="1">
      <t>ヨコ</t>
    </rPh>
    <rPh sb="3" eb="4">
      <t>ス</t>
    </rPh>
    <rPh sb="6" eb="7">
      <t>ガ</t>
    </rPh>
    <phoneticPr fontId="6"/>
  </si>
  <si>
    <t>横須賀１４９１番地の１</t>
    <rPh sb="0" eb="3">
      <t>ヨコスカ</t>
    </rPh>
    <rPh sb="7" eb="9">
      <t>バンチ</t>
    </rPh>
    <phoneticPr fontId="6"/>
  </si>
  <si>
    <t>４８－３４２１</t>
    <phoneticPr fontId="6"/>
  </si>
  <si>
    <t>《 私立大学 》</t>
    <rPh sb="2" eb="4">
      <t>シリツ</t>
    </rPh>
    <rPh sb="4" eb="6">
      <t>ダイガク</t>
    </rPh>
    <phoneticPr fontId="6"/>
  </si>
  <si>
    <t>東京女子医大看護学部大東キャンパス</t>
    <rPh sb="0" eb="2">
      <t>トウキョウ</t>
    </rPh>
    <rPh sb="2" eb="4">
      <t>ジョシ</t>
    </rPh>
    <rPh sb="4" eb="6">
      <t>イダイ</t>
    </rPh>
    <rPh sb="6" eb="9">
      <t>カンゴガク</t>
    </rPh>
    <rPh sb="9" eb="10">
      <t>ブ</t>
    </rPh>
    <rPh sb="10" eb="12">
      <t>ダイトウ</t>
    </rPh>
    <phoneticPr fontId="6"/>
  </si>
  <si>
    <t>下土方４００番地の２</t>
    <rPh sb="0" eb="1">
      <t>シモ</t>
    </rPh>
    <rPh sb="1" eb="3">
      <t>ヒジカタ</t>
    </rPh>
    <rPh sb="6" eb="8">
      <t>バンチ</t>
    </rPh>
    <phoneticPr fontId="6"/>
  </si>
  <si>
    <t>６３－２１１１</t>
    <phoneticPr fontId="6"/>
  </si>
  <si>
    <t>（５）そ　の　他</t>
    <rPh sb="7" eb="8">
      <t>タ</t>
    </rPh>
    <phoneticPr fontId="6"/>
  </si>
  <si>
    <t>《 商工会議所･商工会･農協 》</t>
    <rPh sb="2" eb="4">
      <t>ショウコウ</t>
    </rPh>
    <rPh sb="4" eb="7">
      <t>カイギショ</t>
    </rPh>
    <rPh sb="8" eb="11">
      <t>ショウコウカイ</t>
    </rPh>
    <rPh sb="12" eb="14">
      <t>ノウキョウ</t>
    </rPh>
    <phoneticPr fontId="6"/>
  </si>
  <si>
    <t>掛　川　商　工　会　議　所</t>
    <phoneticPr fontId="6"/>
  </si>
  <si>
    <t>掛川５５１番地の２</t>
    <rPh sb="5" eb="7">
      <t>バンチ</t>
    </rPh>
    <phoneticPr fontId="6"/>
  </si>
  <si>
    <t>２２－５１５１</t>
  </si>
  <si>
    <t>大坂２８８２番地</t>
    <rPh sb="0" eb="2">
      <t>オオサカ</t>
    </rPh>
    <rPh sb="6" eb="8">
      <t>バンチ</t>
    </rPh>
    <phoneticPr fontId="6"/>
  </si>
  <si>
    <t>７２－２７０１</t>
    <phoneticPr fontId="6"/>
  </si>
  <si>
    <t>西大渕６３番地</t>
    <rPh sb="0" eb="1">
      <t>ニシ</t>
    </rPh>
    <rPh sb="1" eb="3">
      <t>オオブチ</t>
    </rPh>
    <rPh sb="5" eb="7">
      <t>バンチ</t>
    </rPh>
    <phoneticPr fontId="6"/>
  </si>
  <si>
    <t>４８－２２６２</t>
    <phoneticPr fontId="6"/>
  </si>
  <si>
    <t>掛 川 市 農 業 協 同 組 合 本 所</t>
    <rPh sb="4" eb="5">
      <t>シ</t>
    </rPh>
    <phoneticPr fontId="6"/>
  </si>
  <si>
    <t>千羽１００番地の１</t>
    <rPh sb="0" eb="2">
      <t>センバ</t>
    </rPh>
    <rPh sb="5" eb="7">
      <t>バンチ</t>
    </rPh>
    <phoneticPr fontId="6"/>
  </si>
  <si>
    <t>２０－０８２０</t>
    <phoneticPr fontId="6"/>
  </si>
  <si>
    <t>《 郵便局 》</t>
  </si>
  <si>
    <t>掛　　　　　川　　郵　　便　　局</t>
    <phoneticPr fontId="6"/>
  </si>
  <si>
    <t>中央一丁目１７番地の３</t>
    <rPh sb="2" eb="3">
      <t>イチ</t>
    </rPh>
    <rPh sb="7" eb="9">
      <t>バンチ</t>
    </rPh>
    <phoneticPr fontId="6"/>
  </si>
  <si>
    <t>２２－６３０３</t>
    <phoneticPr fontId="6"/>
  </si>
  <si>
    <t>上　　内　　田　　郵　　便　　局</t>
    <phoneticPr fontId="6"/>
  </si>
  <si>
    <t>板沢１５番地</t>
    <rPh sb="4" eb="6">
      <t>バンチ</t>
    </rPh>
    <phoneticPr fontId="6"/>
  </si>
  <si>
    <t>２３－２５６１</t>
  </si>
  <si>
    <t>西　　　　　郷　　郵　　便　　局</t>
    <phoneticPr fontId="6"/>
  </si>
  <si>
    <t>上西郷２１２７番地の３</t>
    <rPh sb="7" eb="9">
      <t>バンチ</t>
    </rPh>
    <phoneticPr fontId="6"/>
  </si>
  <si>
    <t>２８－００２１</t>
  </si>
  <si>
    <t>桜　　　　　木　　郵　　便　　局</t>
    <phoneticPr fontId="6"/>
  </si>
  <si>
    <t>下垂木１３２４番地の１</t>
    <rPh sb="7" eb="9">
      <t>バンチ</t>
    </rPh>
    <phoneticPr fontId="6"/>
  </si>
  <si>
    <t>２３－０７２１</t>
  </si>
  <si>
    <t>掛　川　下　俣　　郵　　便　　局</t>
    <rPh sb="0" eb="1">
      <t>カカリ</t>
    </rPh>
    <rPh sb="2" eb="3">
      <t>カワ</t>
    </rPh>
    <rPh sb="4" eb="5">
      <t>シタ</t>
    </rPh>
    <rPh sb="6" eb="7">
      <t>マタ</t>
    </rPh>
    <phoneticPr fontId="6"/>
  </si>
  <si>
    <t>下俣２０１番地</t>
    <rPh sb="5" eb="7">
      <t>バンチ</t>
    </rPh>
    <phoneticPr fontId="6"/>
  </si>
  <si>
    <t>２３－２５５２</t>
  </si>
  <si>
    <t>掛　川　新　町　　郵　　便　　局</t>
    <rPh sb="0" eb="1">
      <t>カカリ</t>
    </rPh>
    <rPh sb="2" eb="3">
      <t>カワ</t>
    </rPh>
    <rPh sb="4" eb="5">
      <t>シン</t>
    </rPh>
    <phoneticPr fontId="6"/>
  </si>
  <si>
    <t>喜町６番地の１</t>
    <rPh sb="0" eb="1">
      <t>キ</t>
    </rPh>
    <rPh sb="1" eb="2">
      <t>マチ</t>
    </rPh>
    <rPh sb="3" eb="5">
      <t>バンチ</t>
    </rPh>
    <phoneticPr fontId="6"/>
  </si>
  <si>
    <t>２３－２５５１</t>
  </si>
  <si>
    <t>日　　　　　坂　　郵　　便　　局</t>
    <phoneticPr fontId="6"/>
  </si>
  <si>
    <t>日坂３０９番地の２</t>
    <rPh sb="5" eb="7">
      <t>バンチ</t>
    </rPh>
    <phoneticPr fontId="6"/>
  </si>
  <si>
    <t>２７－１００１</t>
  </si>
  <si>
    <t>掛　川　原　川　　郵　　便　　局</t>
    <rPh sb="0" eb="1">
      <t>カカリ</t>
    </rPh>
    <rPh sb="2" eb="3">
      <t>カワ</t>
    </rPh>
    <rPh sb="4" eb="5">
      <t>ハラ</t>
    </rPh>
    <phoneticPr fontId="6"/>
  </si>
  <si>
    <t>原川１７番地の３</t>
    <rPh sb="4" eb="6">
      <t>バンチ</t>
    </rPh>
    <phoneticPr fontId="6"/>
  </si>
  <si>
    <t>２３－２５６２</t>
  </si>
  <si>
    <t>原　　　　　田　　郵　　便　　局</t>
    <phoneticPr fontId="6"/>
  </si>
  <si>
    <t>原里１１２３番地の１</t>
    <rPh sb="6" eb="8">
      <t>バンチ</t>
    </rPh>
    <phoneticPr fontId="6"/>
  </si>
  <si>
    <t>２６－００５１</t>
  </si>
  <si>
    <t>原　　　　　谷　　郵　　便　　局</t>
    <phoneticPr fontId="6"/>
  </si>
  <si>
    <t>本郷１４０８番地の６</t>
    <rPh sb="6" eb="8">
      <t>バンチ</t>
    </rPh>
    <phoneticPr fontId="6"/>
  </si>
  <si>
    <t>２６－０００１</t>
  </si>
  <si>
    <t>掛　川　水　垂　　郵　　便　　局</t>
    <rPh sb="0" eb="1">
      <t>カカリ</t>
    </rPh>
    <rPh sb="2" eb="3">
      <t>カワ</t>
    </rPh>
    <rPh sb="4" eb="5">
      <t>ミズ</t>
    </rPh>
    <phoneticPr fontId="6"/>
  </si>
  <si>
    <t>御所原２３番４号</t>
    <rPh sb="5" eb="6">
      <t>バン</t>
    </rPh>
    <rPh sb="7" eb="8">
      <t>ゴウ</t>
    </rPh>
    <phoneticPr fontId="6"/>
  </si>
  <si>
    <t>２３－１１１６</t>
  </si>
  <si>
    <t>遠　江　大　東　　郵　　便　　局</t>
    <rPh sb="0" eb="1">
      <t>エン</t>
    </rPh>
    <rPh sb="2" eb="3">
      <t>エ</t>
    </rPh>
    <rPh sb="4" eb="5">
      <t>ダイ</t>
    </rPh>
    <rPh sb="6" eb="7">
      <t>ヒガシ</t>
    </rPh>
    <phoneticPr fontId="6"/>
  </si>
  <si>
    <t>菊浜７１０番地の１</t>
    <rPh sb="0" eb="1">
      <t>キク</t>
    </rPh>
    <rPh sb="1" eb="2">
      <t>ハマ</t>
    </rPh>
    <rPh sb="5" eb="7">
      <t>バンチ</t>
    </rPh>
    <phoneticPr fontId="6"/>
  </si>
  <si>
    <t>７２－２５４１</t>
    <phoneticPr fontId="6"/>
  </si>
  <si>
    <t>大　東　千　浜　　郵　　便　　局</t>
    <rPh sb="0" eb="1">
      <t>ダイ</t>
    </rPh>
    <rPh sb="2" eb="3">
      <t>ヒガシ</t>
    </rPh>
    <rPh sb="4" eb="5">
      <t>セン</t>
    </rPh>
    <rPh sb="6" eb="7">
      <t>ハマ</t>
    </rPh>
    <phoneticPr fontId="6"/>
  </si>
  <si>
    <t>千浜５０８５番地の１</t>
    <rPh sb="0" eb="2">
      <t>チハマ</t>
    </rPh>
    <rPh sb="6" eb="8">
      <t>バンチ</t>
    </rPh>
    <phoneticPr fontId="6"/>
  </si>
  <si>
    <t>７２－４５５８</t>
    <phoneticPr fontId="6"/>
  </si>
  <si>
    <t>中　　　　　村　　郵　　便　　局</t>
    <rPh sb="0" eb="1">
      <t>ナカ</t>
    </rPh>
    <rPh sb="6" eb="7">
      <t>ムラ</t>
    </rPh>
    <phoneticPr fontId="6"/>
  </si>
  <si>
    <t>中８４５番地</t>
    <rPh sb="0" eb="1">
      <t>ナカ</t>
    </rPh>
    <rPh sb="4" eb="6">
      <t>バンチ</t>
    </rPh>
    <phoneticPr fontId="6"/>
  </si>
  <si>
    <t>７４－２６６９</t>
    <phoneticPr fontId="6"/>
  </si>
  <si>
    <t>城　　　　　東　　郵　　便　　局</t>
    <rPh sb="0" eb="1">
      <t>シロ</t>
    </rPh>
    <rPh sb="6" eb="7">
      <t>ヒガシ</t>
    </rPh>
    <phoneticPr fontId="6"/>
  </si>
  <si>
    <t>中方６１８番地</t>
    <rPh sb="0" eb="1">
      <t>ナカ</t>
    </rPh>
    <rPh sb="1" eb="2">
      <t>ホウ</t>
    </rPh>
    <rPh sb="5" eb="7">
      <t>バンチ</t>
    </rPh>
    <phoneticPr fontId="6"/>
  </si>
  <si>
    <t>７４－２００１</t>
    <phoneticPr fontId="6"/>
  </si>
  <si>
    <t>土　　　　　方　　郵　　便　　局</t>
    <rPh sb="0" eb="1">
      <t>ツチ</t>
    </rPh>
    <rPh sb="6" eb="7">
      <t>カタ</t>
    </rPh>
    <phoneticPr fontId="6"/>
  </si>
  <si>
    <t>上土方７１番地の４</t>
    <rPh sb="0" eb="3">
      <t>カミヒジカタ</t>
    </rPh>
    <rPh sb="5" eb="7">
      <t>バンチ</t>
    </rPh>
    <phoneticPr fontId="6"/>
  </si>
  <si>
    <t>７４－２０３４</t>
    <phoneticPr fontId="6"/>
  </si>
  <si>
    <t>大　　須　　賀　　郵　　便　　局</t>
    <rPh sb="0" eb="1">
      <t>ダイ</t>
    </rPh>
    <rPh sb="3" eb="4">
      <t>ス</t>
    </rPh>
    <rPh sb="6" eb="7">
      <t>ガ</t>
    </rPh>
    <phoneticPr fontId="6"/>
  </si>
  <si>
    <t>横須賀１２８６番地の３</t>
    <rPh sb="0" eb="3">
      <t>ヨコスカ</t>
    </rPh>
    <rPh sb="7" eb="9">
      <t>バンチ</t>
    </rPh>
    <phoneticPr fontId="6"/>
  </si>
  <si>
    <t>４８－４５８１</t>
    <phoneticPr fontId="6"/>
  </si>
  <si>
    <t>７　選挙人名簿登録者一覧表</t>
    <phoneticPr fontId="6"/>
  </si>
  <si>
    <t>投票区</t>
    <rPh sb="0" eb="3">
      <t>トウヒョウク</t>
    </rPh>
    <phoneticPr fontId="8"/>
  </si>
  <si>
    <t>投票区の区域（行政区）</t>
    <rPh sb="7" eb="10">
      <t>ギョウセイク</t>
    </rPh>
    <phoneticPr fontId="8"/>
  </si>
  <si>
    <t>男</t>
  </si>
  <si>
    <t>女</t>
  </si>
  <si>
    <t>投票所</t>
    <phoneticPr fontId="8"/>
  </si>
  <si>
    <t>塩町、喜町、新町、道神町、六軒町、葛川</t>
    <phoneticPr fontId="8"/>
  </si>
  <si>
    <t>喜町区公会堂</t>
  </si>
  <si>
    <t>掛川市立第一小学校</t>
    <rPh sb="0" eb="2">
      <t>カケガワ</t>
    </rPh>
    <rPh sb="2" eb="4">
      <t>シリツ</t>
    </rPh>
    <phoneticPr fontId="9"/>
  </si>
  <si>
    <t>研屋町、西町、瓦町、城西</t>
    <phoneticPr fontId="8"/>
  </si>
  <si>
    <t>掛川商工会議所</t>
    <rPh sb="0" eb="2">
      <t>カケガワ</t>
    </rPh>
    <rPh sb="2" eb="7">
      <t>ショウコウカイギショ</t>
    </rPh>
    <phoneticPr fontId="9"/>
  </si>
  <si>
    <t>北門、下西郷雇用促進住宅、城北町、弥生町、下西郷、下西郷西</t>
    <rPh sb="25" eb="28">
      <t>シモサイゴウ</t>
    </rPh>
    <rPh sb="28" eb="29">
      <t>ニシ</t>
    </rPh>
    <phoneticPr fontId="8"/>
  </si>
  <si>
    <t>中宿公民館</t>
  </si>
  <si>
    <t>掛川市立中央小学校</t>
    <rPh sb="0" eb="2">
      <t>カケガワ</t>
    </rPh>
    <rPh sb="2" eb="4">
      <t>シリツ</t>
    </rPh>
    <phoneticPr fontId="9"/>
  </si>
  <si>
    <t>下俣、久保、亀の甲、神代地、結縁寺</t>
    <phoneticPr fontId="8"/>
  </si>
  <si>
    <t>西南郷地域生涯学習センター</t>
    <rPh sb="0" eb="1">
      <t>ニシ</t>
    </rPh>
    <rPh sb="1" eb="3">
      <t>ナンゴウ</t>
    </rPh>
    <rPh sb="3" eb="5">
      <t>チイキ</t>
    </rPh>
    <rPh sb="5" eb="7">
      <t>ショウガイ</t>
    </rPh>
    <rPh sb="7" eb="9">
      <t>ガクシュウ</t>
    </rPh>
    <phoneticPr fontId="9"/>
  </si>
  <si>
    <t>掛川市立第二小学校</t>
    <rPh sb="0" eb="2">
      <t>カケガワ</t>
    </rPh>
    <rPh sb="2" eb="4">
      <t>シリツ</t>
    </rPh>
    <phoneticPr fontId="9"/>
  </si>
  <si>
    <t>静岡県立掛川工業高等学校</t>
    <rPh sb="0" eb="2">
      <t>シズオカ</t>
    </rPh>
    <rPh sb="2" eb="4">
      <t>ケンリツ</t>
    </rPh>
    <phoneticPr fontId="9"/>
  </si>
  <si>
    <t>上内田地域生涯学習センター</t>
  </si>
  <si>
    <t>満水、薗ヶ谷、宮脇、成滝、金城</t>
    <phoneticPr fontId="8"/>
  </si>
  <si>
    <t>掛川市立西山口小学校</t>
    <rPh sb="0" eb="2">
      <t>カケガワ</t>
    </rPh>
    <rPh sb="2" eb="4">
      <t>シリツ</t>
    </rPh>
    <phoneticPr fontId="9"/>
  </si>
  <si>
    <t>水垂、初馬、葛ヶ丘</t>
    <phoneticPr fontId="8"/>
  </si>
  <si>
    <t>水垂公民館</t>
    <rPh sb="0" eb="2">
      <t>ミズタリ</t>
    </rPh>
    <rPh sb="2" eb="5">
      <t>コウミンカン</t>
    </rPh>
    <phoneticPr fontId="9"/>
  </si>
  <si>
    <t>宮村、海老名、影森、塩井川原、寺ヶ谷、伊達方、本所、新田、池下、牛頭、山鼻、千羽、木割、池下雇用促進住宅、原子</t>
    <phoneticPr fontId="8"/>
  </si>
  <si>
    <t>掛川市立さかがわ幼稚園</t>
    <rPh sb="0" eb="2">
      <t>カケガワ</t>
    </rPh>
    <rPh sb="2" eb="4">
      <t>シリツ</t>
    </rPh>
    <phoneticPr fontId="9"/>
  </si>
  <si>
    <t>古宮、下町、本町、沓掛、御林、川向、大野、佐夜鹿</t>
    <phoneticPr fontId="8"/>
  </si>
  <si>
    <t>掛川市立日坂小学校</t>
    <rPh sb="0" eb="2">
      <t>カケガワ</t>
    </rPh>
    <rPh sb="2" eb="4">
      <t>シリツ</t>
    </rPh>
    <phoneticPr fontId="9"/>
  </si>
  <si>
    <t>東山</t>
    <phoneticPr fontId="8"/>
  </si>
  <si>
    <t>東山地域生涯学習センター</t>
  </si>
  <si>
    <t>岡津、原川、徳泉、領家、高御所、篠場、平野、梅橋、細沢</t>
    <phoneticPr fontId="8"/>
  </si>
  <si>
    <t>曽我小学校学童保育所</t>
    <rPh sb="0" eb="2">
      <t>ソガ</t>
    </rPh>
    <rPh sb="2" eb="5">
      <t>ショウガッコウ</t>
    </rPh>
    <rPh sb="5" eb="7">
      <t>ガクドウ</t>
    </rPh>
    <rPh sb="7" eb="9">
      <t>ホイク</t>
    </rPh>
    <rPh sb="9" eb="10">
      <t>ジョ</t>
    </rPh>
    <phoneticPr fontId="9"/>
  </si>
  <si>
    <t>上垂木、家代、遊家、下垂木１区、家代の里、下垂木南</t>
    <phoneticPr fontId="8"/>
  </si>
  <si>
    <t>掛川市立桜木小学校</t>
    <rPh sb="0" eb="2">
      <t>カケガワ</t>
    </rPh>
    <rPh sb="2" eb="4">
      <t>シリツ</t>
    </rPh>
    <phoneticPr fontId="9"/>
  </si>
  <si>
    <t>森平、富部、下垂木２区、下垂木３区</t>
    <phoneticPr fontId="8"/>
  </si>
  <si>
    <t>掛川市立桜が丘中学校</t>
    <rPh sb="0" eb="2">
      <t>カケガワ</t>
    </rPh>
    <rPh sb="2" eb="4">
      <t>シリツ</t>
    </rPh>
    <phoneticPr fontId="9"/>
  </si>
  <si>
    <t>吉岡、高田、各和、吉岡市営住宅団地、つくしの</t>
    <phoneticPr fontId="8"/>
  </si>
  <si>
    <t>和田岡地域生涯学習センター</t>
  </si>
  <si>
    <t>本郷西、本郷東、細谷、幡鎌、西山、本郷南、サングリーン</t>
    <phoneticPr fontId="8"/>
  </si>
  <si>
    <t>掛川市立原谷小学校</t>
    <rPh sb="0" eb="2">
      <t>カケガワ</t>
    </rPh>
    <rPh sb="2" eb="4">
      <t>シリツ</t>
    </rPh>
    <phoneticPr fontId="9"/>
  </si>
  <si>
    <t>寺島、桑地、栃原、高山、正道、平島、久居島</t>
    <phoneticPr fontId="8"/>
  </si>
  <si>
    <t>掛川市立原田小学校</t>
    <rPh sb="0" eb="2">
      <t>カケガワ</t>
    </rPh>
    <rPh sb="2" eb="4">
      <t>シリツ</t>
    </rPh>
    <phoneticPr fontId="9"/>
  </si>
  <si>
    <t>中西之谷、上西之谷、田代・柚葉・明ヶ島</t>
    <rPh sb="16" eb="19">
      <t>ミョウガシマ</t>
    </rPh>
    <phoneticPr fontId="8"/>
  </si>
  <si>
    <t>西之谷公民館</t>
  </si>
  <si>
    <t>大和田、萩間、居尻、泉、孕丹</t>
    <phoneticPr fontId="8"/>
  </si>
  <si>
    <t>原泉地域生涯学習センター</t>
    <rPh sb="0" eb="2">
      <t>ゲンセン</t>
    </rPh>
    <rPh sb="2" eb="4">
      <t>チイキ</t>
    </rPh>
    <rPh sb="4" eb="6">
      <t>ショウガイ</t>
    </rPh>
    <rPh sb="6" eb="8">
      <t>ガクシュウ</t>
    </rPh>
    <phoneticPr fontId="9"/>
  </si>
  <si>
    <t>掛川市立西郷小学校</t>
    <rPh sb="0" eb="2">
      <t>カケガワ</t>
    </rPh>
    <rPh sb="2" eb="4">
      <t>シリツ</t>
    </rPh>
    <phoneticPr fontId="9"/>
  </si>
  <si>
    <t>倉真地域生涯学習センター</t>
  </si>
  <si>
    <t>千浜東、千浜西、国浜、千浜雇用促進</t>
    <phoneticPr fontId="8"/>
  </si>
  <si>
    <t>千浜農村環境改善センター</t>
    <rPh sb="0" eb="1">
      <t>セン</t>
    </rPh>
    <rPh sb="1" eb="2">
      <t>ハマ</t>
    </rPh>
    <rPh sb="2" eb="4">
      <t>ノウソン</t>
    </rPh>
    <rPh sb="4" eb="6">
      <t>カンキョウ</t>
    </rPh>
    <rPh sb="6" eb="8">
      <t>カイゼン</t>
    </rPh>
    <phoneticPr fontId="9"/>
  </si>
  <si>
    <t>三浜、浜野、大坂、大坂雇用促進</t>
    <phoneticPr fontId="8"/>
  </si>
  <si>
    <t>掛川市立大浜中学校</t>
    <rPh sb="0" eb="2">
      <t>カケガワ</t>
    </rPh>
    <rPh sb="2" eb="4">
      <t>シリツ</t>
    </rPh>
    <rPh sb="4" eb="6">
      <t>オオハマ</t>
    </rPh>
    <rPh sb="6" eb="9">
      <t>チュウガッコウ</t>
    </rPh>
    <phoneticPr fontId="9"/>
  </si>
  <si>
    <t>三井、東大坂</t>
    <phoneticPr fontId="8"/>
  </si>
  <si>
    <t>掛川市立大坂小学校</t>
    <rPh sb="0" eb="2">
      <t>カケガワ</t>
    </rPh>
    <rPh sb="2" eb="4">
      <t>シリツ</t>
    </rPh>
    <rPh sb="4" eb="6">
      <t>オオサカ</t>
    </rPh>
    <rPh sb="6" eb="9">
      <t>ショウガッコウ</t>
    </rPh>
    <phoneticPr fontId="9"/>
  </si>
  <si>
    <t>下土方、土方、上土方</t>
    <phoneticPr fontId="8"/>
  </si>
  <si>
    <t>掛川市立土方小学校</t>
    <rPh sb="0" eb="2">
      <t>カケガワ</t>
    </rPh>
    <rPh sb="2" eb="4">
      <t>シリツ</t>
    </rPh>
    <rPh sb="4" eb="6">
      <t>ヒジカタ</t>
    </rPh>
    <rPh sb="6" eb="9">
      <t>ショウガッコウ</t>
    </rPh>
    <phoneticPr fontId="9"/>
  </si>
  <si>
    <t>井崎雇用促進、高瀬、小貫、中方、岩滑</t>
    <phoneticPr fontId="8"/>
  </si>
  <si>
    <t>掛川市立佐束小学校</t>
    <rPh sb="0" eb="2">
      <t>カケガワ</t>
    </rPh>
    <rPh sb="2" eb="4">
      <t>シリツ</t>
    </rPh>
    <rPh sb="4" eb="5">
      <t>サ</t>
    </rPh>
    <rPh sb="5" eb="6">
      <t>タバ</t>
    </rPh>
    <rPh sb="6" eb="9">
      <t>ショウガッコウ</t>
    </rPh>
    <phoneticPr fontId="9"/>
  </si>
  <si>
    <t>睦三、中、中雇用促進</t>
    <phoneticPr fontId="8"/>
  </si>
  <si>
    <t>掛川市立中小学校</t>
    <rPh sb="0" eb="2">
      <t>カケガワ</t>
    </rPh>
    <rPh sb="2" eb="4">
      <t>シリツ</t>
    </rPh>
    <rPh sb="4" eb="5">
      <t>ナカ</t>
    </rPh>
    <rPh sb="5" eb="8">
      <t>ショウガッコウ</t>
    </rPh>
    <phoneticPr fontId="9"/>
  </si>
  <si>
    <t>横須賀川原町、十六軒町、大谷町、新屋町、西大谷、東本町、中本町、中番町、東番町、南番町、汐見ケ丘、柏平</t>
    <phoneticPr fontId="8"/>
  </si>
  <si>
    <t>掛川市立横須賀小学校</t>
    <rPh sb="0" eb="2">
      <t>カケガワ</t>
    </rPh>
    <rPh sb="2" eb="4">
      <t>シリツ</t>
    </rPh>
    <rPh sb="4" eb="7">
      <t>ヨコスカ</t>
    </rPh>
    <rPh sb="7" eb="10">
      <t>ショウガッコウ</t>
    </rPh>
    <phoneticPr fontId="9"/>
  </si>
  <si>
    <t>沢上町公民館</t>
    <rPh sb="0" eb="3">
      <t>サワカミチョウ</t>
    </rPh>
    <rPh sb="3" eb="6">
      <t>コウミンカン</t>
    </rPh>
    <phoneticPr fontId="9"/>
  </si>
  <si>
    <t>今沢、川原崎、雇用促進第１、西大渕</t>
    <phoneticPr fontId="8"/>
  </si>
  <si>
    <t>掛川市立横須賀幼稚園</t>
    <rPh sb="0" eb="2">
      <t>カケガワ</t>
    </rPh>
    <rPh sb="2" eb="4">
      <t>シリツ</t>
    </rPh>
    <rPh sb="4" eb="7">
      <t>ヨコスカ</t>
    </rPh>
    <rPh sb="7" eb="10">
      <t>ヨウチエン</t>
    </rPh>
    <phoneticPr fontId="9"/>
  </si>
  <si>
    <t>沖之須</t>
    <phoneticPr fontId="8"/>
  </si>
  <si>
    <t>沖之須コミュニティセンターいこい</t>
    <rPh sb="0" eb="1">
      <t>オキ</t>
    </rPh>
    <rPh sb="1" eb="2">
      <t>ノ</t>
    </rPh>
    <rPh sb="2" eb="3">
      <t>ス</t>
    </rPh>
    <phoneticPr fontId="9"/>
  </si>
  <si>
    <t>野賀、新井、中新井、岡原、浜、東大谷、野中、藤塚、雨垂</t>
    <phoneticPr fontId="8"/>
  </si>
  <si>
    <t>大渕農村環境改善センター</t>
    <rPh sb="0" eb="2">
      <t>オオブチ</t>
    </rPh>
    <rPh sb="2" eb="4">
      <t>ノウソン</t>
    </rPh>
    <rPh sb="4" eb="6">
      <t>カンキョウ</t>
    </rPh>
    <rPh sb="6" eb="8">
      <t>カイゼン</t>
    </rPh>
    <phoneticPr fontId="9"/>
  </si>
  <si>
    <t>松尾町、石津、横砂、小谷田、清ケ谷、本谷、城前団地</t>
    <phoneticPr fontId="8"/>
  </si>
  <si>
    <t>山崎農村環境改善センター</t>
    <rPh sb="0" eb="2">
      <t>ヤマザキ</t>
    </rPh>
    <rPh sb="2" eb="4">
      <t>ノウソン</t>
    </rPh>
    <rPh sb="4" eb="6">
      <t>カンキョウ</t>
    </rPh>
    <rPh sb="6" eb="8">
      <t>カイゼン</t>
    </rPh>
    <phoneticPr fontId="9"/>
  </si>
  <si>
    <t>合計</t>
    <rPh sb="0" eb="2">
      <t>ゴウケイ</t>
    </rPh>
    <phoneticPr fontId="8"/>
  </si>
  <si>
    <t xml:space="preserve">   注：投票所は諸事情により変更になる場合がある。</t>
    <rPh sb="3" eb="4">
      <t>チュウ</t>
    </rPh>
    <rPh sb="5" eb="8">
      <t>トウヒョウショ</t>
    </rPh>
    <rPh sb="9" eb="12">
      <t>ショジジョウ</t>
    </rPh>
    <rPh sb="15" eb="17">
      <t>ヘンコウ</t>
    </rPh>
    <rPh sb="20" eb="22">
      <t>バアイ</t>
    </rPh>
    <phoneticPr fontId="8"/>
  </si>
  <si>
    <t xml:space="preserve"> 資料：掛川市選挙管理委員会</t>
    <phoneticPr fontId="6"/>
  </si>
  <si>
    <t>５　各種選挙結果一覧</t>
    <phoneticPr fontId="6"/>
  </si>
  <si>
    <t>◎掛川市長選挙</t>
    <rPh sb="1" eb="3">
      <t>カケガワ</t>
    </rPh>
    <phoneticPr fontId="6"/>
  </si>
  <si>
    <t>執行年月日</t>
    <phoneticPr fontId="6"/>
  </si>
  <si>
    <t>定数</t>
  </si>
  <si>
    <t>候補</t>
  </si>
  <si>
    <t>　　当日有権者数（人）</t>
  </si>
  <si>
    <t>　投　票　者　数（人）</t>
  </si>
  <si>
    <t>　　投　票　率（％）</t>
  </si>
  <si>
    <t>有　効</t>
  </si>
  <si>
    <t>無　効</t>
  </si>
  <si>
    <t>者数</t>
  </si>
  <si>
    <t>投票数</t>
  </si>
  <si>
    <t>平成21.4.19</t>
    <rPh sb="0" eb="2">
      <t>ヘイセイ</t>
    </rPh>
    <phoneticPr fontId="6"/>
  </si>
  <si>
    <t>平成25.4.21</t>
    <rPh sb="0" eb="2">
      <t>ヘイセイ</t>
    </rPh>
    <phoneticPr fontId="6"/>
  </si>
  <si>
    <t>平成29.4.16</t>
    <rPh sb="0" eb="2">
      <t>ヘイセイ</t>
    </rPh>
    <phoneticPr fontId="6"/>
  </si>
  <si>
    <t>◎掛川市議会議員選挙</t>
    <rPh sb="1" eb="3">
      <t>カケガワ</t>
    </rPh>
    <phoneticPr fontId="6"/>
  </si>
  <si>
    <t>執行年月日</t>
    <phoneticPr fontId="6"/>
  </si>
  <si>
    <t>◎静岡県知事選挙</t>
    <rPh sb="1" eb="3">
      <t>シズオカ</t>
    </rPh>
    <phoneticPr fontId="6"/>
  </si>
  <si>
    <t>当日有権者数（人）</t>
    <phoneticPr fontId="6"/>
  </si>
  <si>
    <t>投　票　者　数（人）</t>
    <phoneticPr fontId="6"/>
  </si>
  <si>
    <t>投　票　率（％）</t>
    <phoneticPr fontId="6"/>
  </si>
  <si>
    <t>平成21.7.5</t>
    <rPh sb="0" eb="2">
      <t>ヘイセイ</t>
    </rPh>
    <phoneticPr fontId="6"/>
  </si>
  <si>
    <t>平成25.6.16</t>
    <rPh sb="0" eb="2">
      <t>ヘイセイ</t>
    </rPh>
    <phoneticPr fontId="6"/>
  </si>
  <si>
    <t>平成29.6.25</t>
    <rPh sb="0" eb="2">
      <t>ヘイセイ</t>
    </rPh>
    <phoneticPr fontId="6"/>
  </si>
  <si>
    <t>◎静岡県議会議員選挙</t>
    <rPh sb="1" eb="3">
      <t>シズオカ</t>
    </rPh>
    <rPh sb="4" eb="6">
      <t>ギカイ</t>
    </rPh>
    <rPh sb="6" eb="8">
      <t>ギイン</t>
    </rPh>
    <phoneticPr fontId="6"/>
  </si>
  <si>
    <t>平成23.4.10</t>
    <rPh sb="0" eb="2">
      <t>ヘイセイ</t>
    </rPh>
    <phoneticPr fontId="6"/>
  </si>
  <si>
    <t>平成27.4.12</t>
    <rPh sb="0" eb="2">
      <t>ヘイセイ</t>
    </rPh>
    <phoneticPr fontId="6"/>
  </si>
  <si>
    <t>◎衆議院議員総選挙（小選挙区）</t>
    <rPh sb="1" eb="4">
      <t>シュウギイン</t>
    </rPh>
    <rPh sb="4" eb="6">
      <t>ギイン</t>
    </rPh>
    <rPh sb="6" eb="7">
      <t>ソウ</t>
    </rPh>
    <rPh sb="10" eb="14">
      <t>ショウセンキョク</t>
    </rPh>
    <phoneticPr fontId="6"/>
  </si>
  <si>
    <t>平成17.9.11</t>
    <rPh sb="0" eb="2">
      <t>ヘイセイ</t>
    </rPh>
    <phoneticPr fontId="6"/>
  </si>
  <si>
    <t>平成21.8.30</t>
    <rPh sb="0" eb="2">
      <t>ヘイセイ</t>
    </rPh>
    <phoneticPr fontId="6"/>
  </si>
  <si>
    <t>平成24.12.16</t>
    <rPh sb="0" eb="2">
      <t>ヘイセイ</t>
    </rPh>
    <phoneticPr fontId="6"/>
  </si>
  <si>
    <t>平成26.12.14</t>
    <rPh sb="0" eb="2">
      <t>ヘイセイ</t>
    </rPh>
    <phoneticPr fontId="6"/>
  </si>
  <si>
    <t>平成29.10.22</t>
    <rPh sb="0" eb="2">
      <t>ヘイセイ</t>
    </rPh>
    <phoneticPr fontId="6"/>
  </si>
  <si>
    <t>　　注：平成17年執行選挙以外については、在外投票分を含む。</t>
    <rPh sb="2" eb="3">
      <t>チュウ</t>
    </rPh>
    <rPh sb="4" eb="6">
      <t>ヘイセイ</t>
    </rPh>
    <rPh sb="8" eb="9">
      <t>ネン</t>
    </rPh>
    <rPh sb="9" eb="11">
      <t>シッコウ</t>
    </rPh>
    <rPh sb="11" eb="13">
      <t>センキョ</t>
    </rPh>
    <rPh sb="13" eb="15">
      <t>イガイ</t>
    </rPh>
    <rPh sb="21" eb="23">
      <t>ザイガイ</t>
    </rPh>
    <rPh sb="23" eb="25">
      <t>トウヒョウ</t>
    </rPh>
    <rPh sb="25" eb="26">
      <t>ブン</t>
    </rPh>
    <rPh sb="27" eb="28">
      <t>フク</t>
    </rPh>
    <phoneticPr fontId="6"/>
  </si>
  <si>
    <t>◎最高裁国民審査</t>
    <rPh sb="1" eb="4">
      <t>サイコウサイ</t>
    </rPh>
    <rPh sb="4" eb="6">
      <t>コクミン</t>
    </rPh>
    <rPh sb="6" eb="8">
      <t>シンサ</t>
    </rPh>
    <phoneticPr fontId="6"/>
  </si>
  <si>
    <t>対象者</t>
    <rPh sb="0" eb="3">
      <t>タイショウシャ</t>
    </rPh>
    <phoneticPr fontId="6"/>
  </si>
  <si>
    <t>◎参議院議員通常選挙（県選出）</t>
    <rPh sb="1" eb="4">
      <t>サンギイン</t>
    </rPh>
    <rPh sb="4" eb="6">
      <t>ギイン</t>
    </rPh>
    <rPh sb="6" eb="8">
      <t>ツウジョウ</t>
    </rPh>
    <rPh sb="11" eb="14">
      <t>ケンセンシュツ</t>
    </rPh>
    <phoneticPr fontId="6"/>
  </si>
  <si>
    <t>平成19.7.29</t>
    <rPh sb="0" eb="2">
      <t>ヘイセイ</t>
    </rPh>
    <phoneticPr fontId="6"/>
  </si>
  <si>
    <t>平成21.10.25</t>
    <rPh sb="0" eb="2">
      <t>ヘイセイ</t>
    </rPh>
    <phoneticPr fontId="6"/>
  </si>
  <si>
    <t>補1</t>
    <rPh sb="0" eb="1">
      <t>タスク</t>
    </rPh>
    <phoneticPr fontId="6"/>
  </si>
  <si>
    <t>平成22.7.11</t>
    <rPh sb="0" eb="2">
      <t>ヘイセイ</t>
    </rPh>
    <phoneticPr fontId="6"/>
  </si>
  <si>
    <t>平成25.7.21</t>
    <rPh sb="0" eb="2">
      <t>ヘイセイ</t>
    </rPh>
    <phoneticPr fontId="6"/>
  </si>
  <si>
    <t>平成28.7.10</t>
    <rPh sb="0" eb="2">
      <t>ヘイセイ</t>
    </rPh>
    <phoneticPr fontId="6"/>
  </si>
  <si>
    <t>　　注：在外投票分を含む。</t>
    <rPh sb="2" eb="3">
      <t>チュウ</t>
    </rPh>
    <rPh sb="4" eb="6">
      <t>ザイガイ</t>
    </rPh>
    <rPh sb="6" eb="8">
      <t>トウヒョウ</t>
    </rPh>
    <rPh sb="8" eb="9">
      <t>ブン</t>
    </rPh>
    <rPh sb="10" eb="11">
      <t>フク</t>
    </rPh>
    <phoneticPr fontId="6"/>
  </si>
  <si>
    <t>　資料：掛川市選挙管理委員会</t>
    <rPh sb="4" eb="7">
      <t>カケガワシ</t>
    </rPh>
    <rPh sb="7" eb="9">
      <t>センキョ</t>
    </rPh>
    <rPh sb="9" eb="11">
      <t>カンリ</t>
    </rPh>
    <rPh sb="11" eb="14">
      <t>イインカイ</t>
    </rPh>
    <phoneticPr fontId="6"/>
  </si>
  <si>
    <t>６　各種選挙の執行予定一覧表</t>
    <phoneticPr fontId="6"/>
  </si>
  <si>
    <t>任期満了日</t>
    <phoneticPr fontId="6"/>
  </si>
  <si>
    <t>選挙種別</t>
    <phoneticPr fontId="6"/>
  </si>
  <si>
    <t>定  　数</t>
    <phoneticPr fontId="6"/>
  </si>
  <si>
    <t>任　　期</t>
    <phoneticPr fontId="6"/>
  </si>
  <si>
    <t>東山財産区管理会委員選挙</t>
    <rPh sb="0" eb="2">
      <t>ヒガシヤマ</t>
    </rPh>
    <rPh sb="2" eb="5">
      <t>ザイサンク</t>
    </rPh>
    <rPh sb="5" eb="8">
      <t>カンリカイ</t>
    </rPh>
    <rPh sb="8" eb="10">
      <t>イイン</t>
    </rPh>
    <rPh sb="10" eb="12">
      <t>センキョ</t>
    </rPh>
    <phoneticPr fontId="6"/>
  </si>
  <si>
    <t>４年</t>
    <rPh sb="1" eb="2">
      <t>ネン</t>
    </rPh>
    <phoneticPr fontId="6"/>
  </si>
  <si>
    <t>桜木財産区管理会委員選挙</t>
    <rPh sb="0" eb="2">
      <t>サクラギ</t>
    </rPh>
    <rPh sb="2" eb="5">
      <t>ザイサンク</t>
    </rPh>
    <rPh sb="5" eb="7">
      <t>カンリ</t>
    </rPh>
    <rPh sb="7" eb="8">
      <t>カイ</t>
    </rPh>
    <rPh sb="8" eb="10">
      <t>イイン</t>
    </rPh>
    <rPh sb="10" eb="12">
      <t>センキョ</t>
    </rPh>
    <phoneticPr fontId="6"/>
  </si>
  <si>
    <t>４年</t>
  </si>
  <si>
    <t xml:space="preserve">        8.25</t>
    <phoneticPr fontId="6"/>
  </si>
  <si>
    <t>倉真財産区議会議員選挙</t>
    <rPh sb="0" eb="2">
      <t>クラミ</t>
    </rPh>
    <rPh sb="2" eb="5">
      <t>ザイサンク</t>
    </rPh>
    <rPh sb="5" eb="7">
      <t>ギカイ</t>
    </rPh>
    <rPh sb="7" eb="9">
      <t>ギイン</t>
    </rPh>
    <rPh sb="9" eb="11">
      <t>センキョ</t>
    </rPh>
    <phoneticPr fontId="6"/>
  </si>
  <si>
    <t>４年</t>
    <phoneticPr fontId="6"/>
  </si>
  <si>
    <t>南郷財産区議会議員選挙</t>
    <rPh sb="0" eb="2">
      <t>ナンゴウ</t>
    </rPh>
    <rPh sb="2" eb="5">
      <t>ザイサンク</t>
    </rPh>
    <rPh sb="5" eb="7">
      <t>ギカイ</t>
    </rPh>
    <rPh sb="7" eb="9">
      <t>ギイン</t>
    </rPh>
    <rPh sb="9" eb="11">
      <t>センキョ</t>
    </rPh>
    <phoneticPr fontId="6"/>
  </si>
  <si>
    <t>静岡県議会議員選挙</t>
    <rPh sb="0" eb="2">
      <t>シズオカ</t>
    </rPh>
    <rPh sb="2" eb="5">
      <t>ケンギカイ</t>
    </rPh>
    <rPh sb="5" eb="7">
      <t>ギイン</t>
    </rPh>
    <rPh sb="7" eb="9">
      <t>センキョ</t>
    </rPh>
    <phoneticPr fontId="6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</si>
  <si>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6"/>
  </si>
  <si>
    <t>６年</t>
    <rPh sb="1" eb="2">
      <t>ネン</t>
    </rPh>
    <phoneticPr fontId="6"/>
  </si>
  <si>
    <t>上内田四区財産区議会議員選挙</t>
    <rPh sb="0" eb="3">
      <t>カミウチダ</t>
    </rPh>
    <rPh sb="3" eb="5">
      <t>シク</t>
    </rPh>
    <rPh sb="5" eb="8">
      <t>ザイサンク</t>
    </rPh>
    <rPh sb="8" eb="10">
      <t>ギカイ</t>
    </rPh>
    <rPh sb="10" eb="12">
      <t>ギイン</t>
    </rPh>
    <rPh sb="12" eb="14">
      <t>センキョ</t>
    </rPh>
    <phoneticPr fontId="6"/>
  </si>
  <si>
    <t>上西郷財産区管理会委員選挙</t>
    <rPh sb="0" eb="3">
      <t>カミサイゴウ</t>
    </rPh>
    <rPh sb="3" eb="6">
      <t>ザイサンク</t>
    </rPh>
    <rPh sb="6" eb="8">
      <t>カンリ</t>
    </rPh>
    <rPh sb="8" eb="9">
      <t>カイ</t>
    </rPh>
    <rPh sb="9" eb="11">
      <t>イイン</t>
    </rPh>
    <rPh sb="11" eb="13">
      <t>センキョ</t>
    </rPh>
    <phoneticPr fontId="6"/>
  </si>
  <si>
    <t>掛川市長選挙</t>
    <rPh sb="0" eb="2">
      <t>カケガワ</t>
    </rPh>
    <rPh sb="2" eb="4">
      <t>シチョウ</t>
    </rPh>
    <rPh sb="4" eb="6">
      <t>センキョ</t>
    </rPh>
    <phoneticPr fontId="6"/>
  </si>
  <si>
    <t xml:space="preserve">        4.23</t>
    <phoneticPr fontId="6"/>
  </si>
  <si>
    <t>掛川市議会議員選挙</t>
    <rPh sb="0" eb="2">
      <t>カケガワ</t>
    </rPh>
    <rPh sb="2" eb="5">
      <t>シギカイ</t>
    </rPh>
    <rPh sb="5" eb="7">
      <t>ギイン</t>
    </rPh>
    <rPh sb="7" eb="9">
      <t>センキョ</t>
    </rPh>
    <phoneticPr fontId="6"/>
  </si>
  <si>
    <t xml:space="preserve">        7. 4</t>
    <phoneticPr fontId="6"/>
  </si>
  <si>
    <t>静岡県知事選挙</t>
    <rPh sb="0" eb="2">
      <t>シズオカ</t>
    </rPh>
    <rPh sb="2" eb="5">
      <t>ケンチジ</t>
    </rPh>
    <rPh sb="5" eb="7">
      <t>センキョ</t>
    </rPh>
    <phoneticPr fontId="6"/>
  </si>
  <si>
    <t xml:space="preserve">        9.22</t>
    <phoneticPr fontId="6"/>
  </si>
  <si>
    <t>板沢財産区議会議員選挙</t>
    <rPh sb="0" eb="2">
      <t>イタサワ</t>
    </rPh>
    <rPh sb="2" eb="5">
      <t>ザイサンク</t>
    </rPh>
    <rPh sb="5" eb="7">
      <t>ギカイ</t>
    </rPh>
    <rPh sb="7" eb="9">
      <t>ギイン</t>
    </rPh>
    <rPh sb="9" eb="11">
      <t>センキョ</t>
    </rPh>
    <phoneticPr fontId="6"/>
  </si>
  <si>
    <t>衆議院議員総選挙</t>
    <rPh sb="0" eb="3">
      <t>シュウギイン</t>
    </rPh>
    <rPh sb="3" eb="5">
      <t>ギイン</t>
    </rPh>
    <rPh sb="5" eb="8">
      <t>ソウセンキョ</t>
    </rPh>
    <phoneticPr fontId="6"/>
  </si>
  <si>
    <t xml:space="preserve">  　注：選挙区の区割り変更等により、定数が変わることがある。</t>
    <rPh sb="3" eb="4">
      <t>チュウ</t>
    </rPh>
    <rPh sb="5" eb="8">
      <t>センキョク</t>
    </rPh>
    <rPh sb="9" eb="11">
      <t>クワ</t>
    </rPh>
    <rPh sb="12" eb="14">
      <t>ヘンコウ</t>
    </rPh>
    <rPh sb="14" eb="15">
      <t>トウ</t>
    </rPh>
    <rPh sb="19" eb="21">
      <t>テイスウ</t>
    </rPh>
    <rPh sb="22" eb="23">
      <t>カ</t>
    </rPh>
    <phoneticPr fontId="6"/>
  </si>
  <si>
    <t xml:space="preserve">  資料：掛川市選挙管理委員会 </t>
  </si>
  <si>
    <t>２　市長・副市長</t>
    <rPh sb="2" eb="4">
      <t>シチョウ</t>
    </rPh>
    <rPh sb="5" eb="6">
      <t>フク</t>
    </rPh>
    <rPh sb="6" eb="8">
      <t>シチョウ</t>
    </rPh>
    <phoneticPr fontId="8"/>
  </si>
  <si>
    <t>市　　長</t>
    <rPh sb="0" eb="1">
      <t>シ</t>
    </rPh>
    <rPh sb="3" eb="4">
      <t>チョウ</t>
    </rPh>
    <phoneticPr fontId="8"/>
  </si>
  <si>
    <t>副　市　長</t>
    <rPh sb="0" eb="1">
      <t>フク</t>
    </rPh>
    <rPh sb="2" eb="3">
      <t>シ</t>
    </rPh>
    <rPh sb="4" eb="5">
      <t>チョウ</t>
    </rPh>
    <phoneticPr fontId="8"/>
  </si>
  <si>
    <t>代</t>
    <rPh sb="0" eb="1">
      <t>ダイ</t>
    </rPh>
    <phoneticPr fontId="8"/>
  </si>
  <si>
    <t>氏名</t>
    <rPh sb="0" eb="2">
      <t>シメイ</t>
    </rPh>
    <phoneticPr fontId="8"/>
  </si>
  <si>
    <t>就任</t>
    <rPh sb="0" eb="2">
      <t>シュウニン</t>
    </rPh>
    <phoneticPr fontId="8"/>
  </si>
  <si>
    <t>任期</t>
    <rPh sb="0" eb="2">
      <t>ニンキ</t>
    </rPh>
    <phoneticPr fontId="8"/>
  </si>
  <si>
    <t>初</t>
    <rPh sb="0" eb="1">
      <t>ショ</t>
    </rPh>
    <phoneticPr fontId="8"/>
  </si>
  <si>
    <t>戸塚進也</t>
    <rPh sb="0" eb="2">
      <t>トツカ</t>
    </rPh>
    <rPh sb="2" eb="4">
      <t>シンヤ</t>
    </rPh>
    <phoneticPr fontId="8"/>
  </si>
  <si>
    <t>山本君治</t>
    <rPh sb="0" eb="2">
      <t>ヤマモト</t>
    </rPh>
    <rPh sb="2" eb="3">
      <t>キミ</t>
    </rPh>
    <rPh sb="3" eb="4">
      <t>ジ</t>
    </rPh>
    <phoneticPr fontId="8"/>
  </si>
  <si>
    <t>松井三郎</t>
    <rPh sb="0" eb="2">
      <t>マツイ</t>
    </rPh>
    <rPh sb="2" eb="4">
      <t>サブロウ</t>
    </rPh>
    <phoneticPr fontId="8"/>
  </si>
  <si>
    <t>伊村義孝</t>
    <rPh sb="0" eb="2">
      <t>イムラ</t>
    </rPh>
    <rPh sb="2" eb="4">
      <t>ヨシタカ</t>
    </rPh>
    <phoneticPr fontId="8"/>
  </si>
  <si>
    <t>浅井正人</t>
    <rPh sb="0" eb="2">
      <t>アサイ</t>
    </rPh>
    <rPh sb="2" eb="4">
      <t>マサト</t>
    </rPh>
    <phoneticPr fontId="8"/>
  </si>
  <si>
    <t>３　議長・副議長</t>
    <rPh sb="2" eb="4">
      <t>ギチョウ</t>
    </rPh>
    <rPh sb="5" eb="6">
      <t>フク</t>
    </rPh>
    <rPh sb="6" eb="8">
      <t>ギチョウ</t>
    </rPh>
    <phoneticPr fontId="8"/>
  </si>
  <si>
    <t>議　　長</t>
  </si>
  <si>
    <t>副　議　長</t>
  </si>
  <si>
    <t>代</t>
  </si>
  <si>
    <t>氏名</t>
  </si>
  <si>
    <t>就任</t>
  </si>
  <si>
    <t>任期</t>
  </si>
  <si>
    <t>初</t>
  </si>
  <si>
    <t>菅沼茂雄</t>
  </si>
  <si>
    <t>鈴木治弘</t>
  </si>
  <si>
    <t>加藤一司</t>
  </si>
  <si>
    <t>水野薫</t>
  </si>
  <si>
    <t>鳥井昌彦</t>
  </si>
  <si>
    <t>河住光重</t>
  </si>
  <si>
    <t>豊田勝義</t>
  </si>
  <si>
    <t>佐藤博俊</t>
  </si>
  <si>
    <t>竹嶋善彦</t>
  </si>
  <si>
    <t>雜賀祥宣</t>
  </si>
  <si>
    <t>大石與志登</t>
  </si>
  <si>
    <t>髙木敏男</t>
  </si>
  <si>
    <t>堀内武治</t>
  </si>
  <si>
    <t>竹嶋善彦</t>
    <phoneticPr fontId="8"/>
  </si>
  <si>
    <t>鈴木正治</t>
  </si>
  <si>
    <t>鈴木正治</t>
    <rPh sb="0" eb="2">
      <t>スズキ</t>
    </rPh>
    <rPh sb="2" eb="4">
      <t>マサハル</t>
    </rPh>
    <phoneticPr fontId="8"/>
  </si>
  <si>
    <t>榛葉正樹</t>
    <rPh sb="0" eb="2">
      <t>シンバ</t>
    </rPh>
    <rPh sb="2" eb="4">
      <t>マサキ</t>
    </rPh>
    <phoneticPr fontId="8"/>
  </si>
  <si>
    <t>４　市職員数の推移</t>
    <rPh sb="2" eb="3">
      <t>シ</t>
    </rPh>
    <rPh sb="3" eb="6">
      <t>ショクインスウ</t>
    </rPh>
    <rPh sb="7" eb="9">
      <t>スイイ</t>
    </rPh>
    <phoneticPr fontId="8"/>
  </si>
  <si>
    <t>年  度</t>
    <rPh sb="0" eb="1">
      <t>ネン</t>
    </rPh>
    <rPh sb="3" eb="4">
      <t>ド</t>
    </rPh>
    <phoneticPr fontId="8"/>
  </si>
  <si>
    <t>平成17
(2005)</t>
    <rPh sb="0" eb="2">
      <t>ヘイセイ</t>
    </rPh>
    <phoneticPr fontId="8"/>
  </si>
  <si>
    <t>27
(2015)</t>
    <phoneticPr fontId="8"/>
  </si>
  <si>
    <t>28
(2016)</t>
    <phoneticPr fontId="8"/>
  </si>
  <si>
    <t>29
(2017)</t>
    <phoneticPr fontId="8"/>
  </si>
  <si>
    <t>30
(2018)</t>
    <phoneticPr fontId="8"/>
  </si>
  <si>
    <t>部  門</t>
    <rPh sb="0" eb="1">
      <t>ブ</t>
    </rPh>
    <rPh sb="3" eb="4">
      <t>モン</t>
    </rPh>
    <phoneticPr fontId="8"/>
  </si>
  <si>
    <t>総数</t>
    <rPh sb="0" eb="2">
      <t>ソウスウ</t>
    </rPh>
    <phoneticPr fontId="8"/>
  </si>
  <si>
    <t>市長部局</t>
    <rPh sb="0" eb="2">
      <t>シチョウ</t>
    </rPh>
    <rPh sb="2" eb="4">
      <t>ブキョク</t>
    </rPh>
    <phoneticPr fontId="8"/>
  </si>
  <si>
    <t>水道事業所</t>
    <rPh sb="0" eb="2">
      <t>スイドウ</t>
    </rPh>
    <rPh sb="2" eb="5">
      <t>ジギョウショ</t>
    </rPh>
    <phoneticPr fontId="8"/>
  </si>
  <si>
    <t>議会事務局</t>
    <rPh sb="0" eb="2">
      <t>ギカイ</t>
    </rPh>
    <rPh sb="2" eb="5">
      <t>ジムキョク</t>
    </rPh>
    <phoneticPr fontId="8"/>
  </si>
  <si>
    <t>監査事務局</t>
    <rPh sb="0" eb="2">
      <t>カンサ</t>
    </rPh>
    <rPh sb="2" eb="5">
      <t>ジムキョク</t>
    </rPh>
    <phoneticPr fontId="8"/>
  </si>
  <si>
    <t>農業委員会</t>
    <rPh sb="0" eb="2">
      <t>ノウギョウ</t>
    </rPh>
    <rPh sb="2" eb="5">
      <t>イインカイ</t>
    </rPh>
    <phoneticPr fontId="8"/>
  </si>
  <si>
    <t>選管委員会</t>
    <rPh sb="0" eb="2">
      <t>センカン</t>
    </rPh>
    <rPh sb="2" eb="5">
      <t>イインカイ</t>
    </rPh>
    <phoneticPr fontId="8"/>
  </si>
  <si>
    <t>公平委員会</t>
    <rPh sb="0" eb="2">
      <t>コウヘイ</t>
    </rPh>
    <rPh sb="2" eb="5">
      <t>イインカイ</t>
    </rPh>
    <phoneticPr fontId="8"/>
  </si>
  <si>
    <t>教育委員会</t>
    <rPh sb="0" eb="2">
      <t>キョウイク</t>
    </rPh>
    <rPh sb="2" eb="5">
      <t>イインカイ</t>
    </rPh>
    <phoneticPr fontId="8"/>
  </si>
  <si>
    <t>消防本部</t>
    <rPh sb="0" eb="2">
      <t>ショウボウ</t>
    </rPh>
    <rPh sb="2" eb="4">
      <t>ホンブ</t>
    </rPh>
    <phoneticPr fontId="8"/>
  </si>
  <si>
    <t>市立病院</t>
    <rPh sb="0" eb="2">
      <t>シリツ</t>
    </rPh>
    <rPh sb="2" eb="4">
      <t>ビョウイン</t>
    </rPh>
    <phoneticPr fontId="8"/>
  </si>
  <si>
    <t>８　議員数及び議会開催状況</t>
    <phoneticPr fontId="6"/>
  </si>
  <si>
    <t>年</t>
    <phoneticPr fontId="6"/>
  </si>
  <si>
    <t xml:space="preserve"> 議　　員　　数</t>
    <phoneticPr fontId="6"/>
  </si>
  <si>
    <t>定　　例　　会</t>
    <phoneticPr fontId="6"/>
  </si>
  <si>
    <t>臨　　時　　会</t>
    <phoneticPr fontId="6"/>
  </si>
  <si>
    <t>定　　数</t>
  </si>
  <si>
    <t>現　　員</t>
  </si>
  <si>
    <t>回　　数</t>
  </si>
  <si>
    <t>会議日数</t>
  </si>
  <si>
    <t>（人）</t>
  </si>
  <si>
    <t>（回）</t>
  </si>
  <si>
    <t>（日）</t>
  </si>
  <si>
    <t xml:space="preserve">  資料：議会事務局</t>
  </si>
  <si>
    <t>９　協議会及び各委員会開催状況</t>
    <phoneticPr fontId="6"/>
  </si>
  <si>
    <t>　（単位：回、日）</t>
  </si>
  <si>
    <t>年</t>
    <phoneticPr fontId="6"/>
  </si>
  <si>
    <t>全 員 協 議 会</t>
  </si>
  <si>
    <t>議会運営委員会</t>
  </si>
  <si>
    <t>常 任 委 員 会</t>
  </si>
  <si>
    <t>特 別 委 員 会</t>
  </si>
  <si>
    <t>回　数</t>
  </si>
  <si>
    <t>(2013)</t>
  </si>
  <si>
    <t>(2014)</t>
  </si>
  <si>
    <t>(2015)</t>
  </si>
  <si>
    <t>(2016)</t>
  </si>
  <si>
    <t>　資料：議会事務局</t>
    <rPh sb="1" eb="3">
      <t>シリョウ</t>
    </rPh>
    <rPh sb="4" eb="6">
      <t>ギカイ</t>
    </rPh>
    <rPh sb="6" eb="9">
      <t>ジムキョク</t>
    </rPh>
    <phoneticPr fontId="6"/>
  </si>
  <si>
    <t>１０　付議事件と議決状況</t>
    <phoneticPr fontId="6"/>
  </si>
  <si>
    <t>　　（単位：件）</t>
  </si>
  <si>
    <t>　　付　　議　　事　　件</t>
  </si>
  <si>
    <t>可　決</t>
  </si>
  <si>
    <t>修　正</t>
  </si>
  <si>
    <t>認　定</t>
  </si>
  <si>
    <t>同　意</t>
  </si>
  <si>
    <t>承　認</t>
  </si>
  <si>
    <t>受　理</t>
    <rPh sb="0" eb="1">
      <t>ウケ</t>
    </rPh>
    <rPh sb="2" eb="3">
      <t>リ</t>
    </rPh>
    <phoneticPr fontId="6"/>
  </si>
  <si>
    <t>否　決</t>
  </si>
  <si>
    <t>市長提出</t>
  </si>
  <si>
    <t>議員提出</t>
  </si>
  <si>
    <t>-</t>
  </si>
  <si>
    <t>28
(2016)</t>
    <phoneticPr fontId="6"/>
  </si>
  <si>
    <t>-</t>
    <phoneticPr fontId="6"/>
  </si>
  <si>
    <t>１１　市議会の構成</t>
    <phoneticPr fontId="6"/>
  </si>
  <si>
    <t xml:space="preserve"> 常 任 委 員 会</t>
  </si>
  <si>
    <t xml:space="preserve"> 文教厚生委員会（7人）</t>
    <phoneticPr fontId="6"/>
  </si>
  <si>
    <t>市議会</t>
  </si>
  <si>
    <t>（７人）</t>
  </si>
  <si>
    <t xml:space="preserve"> 特 別 委 員 会</t>
  </si>
  <si>
    <t>　資料：議会事務局</t>
    <phoneticPr fontId="6"/>
  </si>
  <si>
    <t>１６ 歳入歳出決算額の推移</t>
    <phoneticPr fontId="6"/>
  </si>
  <si>
    <t>年度</t>
    <rPh sb="0" eb="2">
      <t>ネンド</t>
    </rPh>
    <phoneticPr fontId="6"/>
  </si>
  <si>
    <t>一 般 会 計</t>
  </si>
  <si>
    <t>特 別 会 計</t>
  </si>
  <si>
    <t>歳　入</t>
    <phoneticPr fontId="6"/>
  </si>
  <si>
    <t>歳　出</t>
    <phoneticPr fontId="6"/>
  </si>
  <si>
    <t>歳　出</t>
    <phoneticPr fontId="6"/>
  </si>
  <si>
    <t>平成25
(2013)</t>
    <rPh sb="0" eb="2">
      <t>ヘイセイ</t>
    </rPh>
    <phoneticPr fontId="6"/>
  </si>
  <si>
    <t>26
(2014)</t>
  </si>
  <si>
    <t>27
(2015)</t>
  </si>
  <si>
    <t>29
(2017)</t>
    <phoneticPr fontId="6"/>
  </si>
  <si>
    <t>年度</t>
    <rPh sb="0" eb="1">
      <t>ネン</t>
    </rPh>
    <rPh sb="1" eb="2">
      <t>ド</t>
    </rPh>
    <phoneticPr fontId="6"/>
  </si>
  <si>
    <t>企  業  会  計</t>
  </si>
  <si>
    <t>総　　額</t>
  </si>
  <si>
    <t>歳　　入</t>
  </si>
  <si>
    <t>歳　　出</t>
  </si>
  <si>
    <t>歳　入</t>
    <phoneticPr fontId="6"/>
  </si>
  <si>
    <t>歳　出</t>
    <phoneticPr fontId="6"/>
  </si>
  <si>
    <t>収益的収入</t>
    <rPh sb="3" eb="5">
      <t>シュウニュウ</t>
    </rPh>
    <phoneticPr fontId="6"/>
  </si>
  <si>
    <t>資本的収入</t>
    <rPh sb="3" eb="5">
      <t>シュウニュウ</t>
    </rPh>
    <phoneticPr fontId="6"/>
  </si>
  <si>
    <t>収益的支出</t>
    <rPh sb="3" eb="5">
      <t>シシュツ</t>
    </rPh>
    <phoneticPr fontId="6"/>
  </si>
  <si>
    <t>資本的支出</t>
    <rPh sb="3" eb="5">
      <t>シシュツ</t>
    </rPh>
    <phoneticPr fontId="6"/>
  </si>
  <si>
    <t>26
(2014)</t>
    <phoneticPr fontId="6"/>
  </si>
  <si>
    <t>27
(2015)</t>
    <phoneticPr fontId="6"/>
  </si>
  <si>
    <t>29
(2017)</t>
    <phoneticPr fontId="6"/>
  </si>
  <si>
    <t>１７ 一般会計決算規模の推移</t>
    <phoneticPr fontId="6"/>
  </si>
  <si>
    <t>（単位：千円、％、円）</t>
    <rPh sb="9" eb="10">
      <t>エン</t>
    </rPh>
    <phoneticPr fontId="6"/>
  </si>
  <si>
    <t>歳　　　　　　入</t>
    <phoneticPr fontId="6"/>
  </si>
  <si>
    <t>歳　　　　　　出</t>
    <phoneticPr fontId="6"/>
  </si>
  <si>
    <t>決 　算　 額</t>
    <phoneticPr fontId="6"/>
  </si>
  <si>
    <t>人口１人当り</t>
  </si>
  <si>
    <t>平成25
(2013)</t>
    <phoneticPr fontId="6"/>
  </si>
  <si>
    <t>28
(2016)</t>
    <phoneticPr fontId="6"/>
  </si>
  <si>
    <t>　　注：（　　　）内は、住民基本台帳法改正（平成24年7月）により外国人を含めて算出した額</t>
    <rPh sb="12" eb="14">
      <t>ジュウミン</t>
    </rPh>
    <rPh sb="14" eb="16">
      <t>キホン</t>
    </rPh>
    <rPh sb="16" eb="18">
      <t>ダイチョウ</t>
    </rPh>
    <rPh sb="18" eb="19">
      <t>ホウ</t>
    </rPh>
    <rPh sb="19" eb="21">
      <t>カイセイ</t>
    </rPh>
    <rPh sb="22" eb="24">
      <t>ヘイセイ</t>
    </rPh>
    <rPh sb="26" eb="27">
      <t>ネン</t>
    </rPh>
    <rPh sb="28" eb="29">
      <t>ガツ</t>
    </rPh>
    <rPh sb="33" eb="36">
      <t>ガイコクジン</t>
    </rPh>
    <rPh sb="37" eb="38">
      <t>フク</t>
    </rPh>
    <rPh sb="40" eb="42">
      <t>サンシュツ</t>
    </rPh>
    <rPh sb="44" eb="45">
      <t>ガク</t>
    </rPh>
    <phoneticPr fontId="6"/>
  </si>
  <si>
    <t>東遠工業用
水道企業団</t>
    <rPh sb="0" eb="1">
      <t>トウ</t>
    </rPh>
    <rPh sb="1" eb="2">
      <t>エン</t>
    </rPh>
    <rPh sb="2" eb="4">
      <t>コウギョウ</t>
    </rPh>
    <rPh sb="4" eb="5">
      <t>ヨウ</t>
    </rPh>
    <rPh sb="6" eb="8">
      <t>スイドウ</t>
    </rPh>
    <rPh sb="7" eb="8">
      <t>ドウ</t>
    </rPh>
    <rPh sb="8" eb="11">
      <t>キギョウダン</t>
    </rPh>
    <phoneticPr fontId="6"/>
  </si>
  <si>
    <t>掛川市・袋井市
病院企業団</t>
    <rPh sb="0" eb="3">
      <t>カケガワシ</t>
    </rPh>
    <rPh sb="4" eb="7">
      <t>フクロイシ</t>
    </rPh>
    <rPh sb="8" eb="10">
      <t>ビョウイン</t>
    </rPh>
    <rPh sb="10" eb="13">
      <t>キギョウダン</t>
    </rPh>
    <phoneticPr fontId="6"/>
  </si>
  <si>
    <t>（各年4月1日現在）（単位：人）</t>
    <phoneticPr fontId="3"/>
  </si>
  <si>
    <t>　資料：企画政策課</t>
    <rPh sb="1" eb="3">
      <t>シリョウ</t>
    </rPh>
    <rPh sb="4" eb="6">
      <t>キカク</t>
    </rPh>
    <rPh sb="6" eb="8">
      <t>セイサク</t>
    </rPh>
    <rPh sb="8" eb="9">
      <t>カ</t>
    </rPh>
    <phoneticPr fontId="8"/>
  </si>
  <si>
    <t>　資料：議会事務局</t>
    <rPh sb="1" eb="3">
      <t>シリョウ</t>
    </rPh>
    <rPh sb="4" eb="6">
      <t>ギカイ</t>
    </rPh>
    <rPh sb="6" eb="9">
      <t>ジムキョク</t>
    </rPh>
    <phoneticPr fontId="8"/>
  </si>
  <si>
    <t>　資料：行政課</t>
    <rPh sb="1" eb="3">
      <t>シリョウ</t>
    </rPh>
    <rPh sb="4" eb="6">
      <t>ギョウセイ</t>
    </rPh>
    <rPh sb="6" eb="7">
      <t>カ</t>
    </rPh>
    <phoneticPr fontId="8"/>
  </si>
  <si>
    <t>仁藤町、肴町、神明町、旭町、栄町、紺屋町、中町、緑町、
連雀、大手町、松尾、城内、旭ヶ丘</t>
    <phoneticPr fontId="8"/>
  </si>
  <si>
    <t>十王、下俣町、十九首、小鷹町、中央１丁目、中央２丁目、
中央３丁目、中央高町</t>
    <phoneticPr fontId="8"/>
  </si>
  <si>
    <t>二瀬川、上屋敷、秋葉通り、鳥居町、橘町、
末広町、長谷、七日町、秋葉路</t>
    <phoneticPr fontId="8"/>
  </si>
  <si>
    <t>杉谷、上張、新道、緑ヶ丘第一、緑ヶ丘第二、矢崎、葵町、
杉谷南、青葉台、紅葉台</t>
    <rPh sb="36" eb="39">
      <t>コウヨウダイ</t>
    </rPh>
    <phoneticPr fontId="8"/>
  </si>
  <si>
    <t>倉真１区、倉真２区、倉真３区、倉真４区、
倉真５区、倉真６区、倉真７区</t>
    <phoneticPr fontId="8"/>
  </si>
  <si>
    <t>西本町、軍全町、沢上町、東新町、西新町、
西田町、東田町、大工町、西番町</t>
    <phoneticPr fontId="8"/>
  </si>
  <si>
    <t>小市、方ノ橋、構江、石畑、石ヶ谷、美人ヶ谷、
滝ノ谷、長間、五明、花屋敷</t>
    <rPh sb="33" eb="36">
      <t>ハナヤシキ</t>
    </rPh>
    <phoneticPr fontId="8"/>
  </si>
  <si>
    <t>平成27 (2015)</t>
    <rPh sb="0" eb="2">
      <t>ヘイセイ</t>
    </rPh>
    <phoneticPr fontId="6"/>
  </si>
  <si>
    <t xml:space="preserve">  掛川市出資第三セクター総括表</t>
    <rPh sb="13" eb="15">
      <t>ソウカツ</t>
    </rPh>
    <rPh sb="15" eb="16">
      <t>ヒョウ</t>
    </rPh>
    <phoneticPr fontId="6"/>
  </si>
  <si>
    <t>資料：企画政策課</t>
    <rPh sb="0" eb="2">
      <t>シリョウ</t>
    </rPh>
    <rPh sb="3" eb="5">
      <t>キカク</t>
    </rPh>
    <rPh sb="5" eb="8">
      <t>セイサクカ</t>
    </rPh>
    <phoneticPr fontId="3"/>
  </si>
  <si>
    <t>平成25</t>
    <rPh sb="0" eb="1">
      <t>ヘイセイ</t>
    </rPh>
    <phoneticPr fontId="6"/>
  </si>
  <si>
    <t>(2013)</t>
    <phoneticPr fontId="6"/>
  </si>
  <si>
    <t>(2017)</t>
  </si>
  <si>
    <t>(2017)</t>
    <phoneticPr fontId="6"/>
  </si>
  <si>
    <t>平成25
(2013)</t>
    <rPh sb="0" eb="1">
      <t>ヘイセイ</t>
    </rPh>
    <phoneticPr fontId="6"/>
  </si>
  <si>
    <t>27
(2015)</t>
    <phoneticPr fontId="6"/>
  </si>
  <si>
    <t xml:space="preserve">       10.21</t>
  </si>
  <si>
    <t>桶田、五百済、段金谷、下板沢、上板沢、
和田、子隣、岩井寺、大谷</t>
    <phoneticPr fontId="8"/>
  </si>
  <si>
    <t>21.5(23.0)</t>
    <phoneticPr fontId="3"/>
  </si>
  <si>
    <t>15.6(16.7)</t>
    <phoneticPr fontId="3"/>
  </si>
  <si>
    <t>1.5(1.7)</t>
    <phoneticPr fontId="3"/>
  </si>
  <si>
    <t>9.4(10.0)</t>
    <phoneticPr fontId="3"/>
  </si>
  <si>
    <t>9.5(10.2)</t>
    <phoneticPr fontId="3"/>
  </si>
  <si>
    <t>18.6(20.0)</t>
    <phoneticPr fontId="3"/>
  </si>
  <si>
    <t>12.8(13.6)</t>
    <phoneticPr fontId="3"/>
  </si>
  <si>
    <t>88.9(95.2)</t>
    <phoneticPr fontId="3"/>
  </si>
  <si>
    <t>(11.98)</t>
    <phoneticPr fontId="3"/>
  </si>
  <si>
    <t>(16.98)</t>
    <phoneticPr fontId="3"/>
  </si>
  <si>
    <t>　　　　7.25</t>
    <phoneticPr fontId="3"/>
  </si>
  <si>
    <r>
      <rPr>
        <u/>
        <sz val="10.45"/>
        <rFont val="ＭＳ ゴシック"/>
        <family val="3"/>
        <charset val="128"/>
      </rPr>
      <t>袋井市</t>
    </r>
    <r>
      <rPr>
        <sz val="11"/>
        <rFont val="游ゴシック"/>
        <family val="2"/>
        <scheme val="minor"/>
      </rPr>
      <t>、掛川市、磐田市、森町</t>
    </r>
    <phoneticPr fontId="6"/>
  </si>
  <si>
    <r>
      <t>御前崎市</t>
    </r>
    <r>
      <rPr>
        <sz val="11"/>
        <rFont val="游ゴシック"/>
        <family val="2"/>
        <scheme val="minor"/>
      </rPr>
      <t>、掛川市、菊川市、牧之原市</t>
    </r>
    <rPh sb="0" eb="3">
      <t>オマエザキ</t>
    </rPh>
    <rPh sb="3" eb="4">
      <t>シ</t>
    </rPh>
    <rPh sb="5" eb="8">
      <t>カケガワシ</t>
    </rPh>
    <rPh sb="9" eb="11">
      <t>キクガワ</t>
    </rPh>
    <rPh sb="11" eb="12">
      <t>シ</t>
    </rPh>
    <rPh sb="13" eb="17">
      <t>マキノハラシ</t>
    </rPh>
    <phoneticPr fontId="6"/>
  </si>
  <si>
    <r>
      <t>掛川市</t>
    </r>
    <r>
      <rPr>
        <sz val="11"/>
        <rFont val="游ゴシック"/>
        <family val="2"/>
        <scheme val="minor"/>
      </rPr>
      <t>、御前崎市、菊川市</t>
    </r>
    <rPh sb="0" eb="3">
      <t>カケガワシ</t>
    </rPh>
    <rPh sb="4" eb="7">
      <t>オマエザキ</t>
    </rPh>
    <rPh sb="7" eb="8">
      <t>シ</t>
    </rPh>
    <rPh sb="9" eb="11">
      <t>キクガワ</t>
    </rPh>
    <rPh sb="11" eb="12">
      <t>シ</t>
    </rPh>
    <phoneticPr fontId="6"/>
  </si>
  <si>
    <r>
      <t>袋井市</t>
    </r>
    <r>
      <rPr>
        <sz val="11"/>
        <rFont val="游ゴシック"/>
        <family val="2"/>
        <scheme val="minor"/>
      </rPr>
      <t>、掛川市、磐田市</t>
    </r>
    <rPh sb="0" eb="3">
      <t>フクロイシ</t>
    </rPh>
    <rPh sb="4" eb="7">
      <t>カケガワシ</t>
    </rPh>
    <rPh sb="8" eb="10">
      <t>イワタ</t>
    </rPh>
    <rPh sb="10" eb="11">
      <t>シ</t>
    </rPh>
    <phoneticPr fontId="6"/>
  </si>
  <si>
    <r>
      <rPr>
        <u/>
        <sz val="10.45"/>
        <rFont val="ＭＳ ゴシック"/>
        <family val="3"/>
        <charset val="128"/>
      </rPr>
      <t>菊川市</t>
    </r>
    <r>
      <rPr>
        <sz val="11"/>
        <rFont val="游ゴシック"/>
        <family val="2"/>
        <scheme val="minor"/>
      </rPr>
      <t>、掛川市</t>
    </r>
    <rPh sb="2" eb="3">
      <t>シ</t>
    </rPh>
    <phoneticPr fontId="6"/>
  </si>
  <si>
    <r>
      <rPr>
        <u/>
        <sz val="10.45"/>
        <rFont val="ＭＳ ゴシック"/>
        <family val="3"/>
        <charset val="128"/>
      </rPr>
      <t>島田市</t>
    </r>
    <r>
      <rPr>
        <sz val="11"/>
        <rFont val="游ゴシック"/>
        <family val="2"/>
        <scheme val="minor"/>
      </rPr>
      <t>、掛川市、焼津市、藤枝市、
御前崎市、菊川市、牧之原市</t>
    </r>
    <rPh sb="20" eb="21">
      <t>シ</t>
    </rPh>
    <rPh sb="22" eb="24">
      <t>キクガワ</t>
    </rPh>
    <rPh sb="24" eb="25">
      <t>シ</t>
    </rPh>
    <rPh sb="26" eb="30">
      <t>マキノハラシ</t>
    </rPh>
    <phoneticPr fontId="6"/>
  </si>
  <si>
    <r>
      <rPr>
        <u/>
        <sz val="10.45"/>
        <rFont val="ＭＳ ゴシック"/>
        <family val="3"/>
        <charset val="128"/>
      </rPr>
      <t>袋井市</t>
    </r>
    <r>
      <rPr>
        <sz val="11"/>
        <rFont val="游ゴシック"/>
        <family val="2"/>
        <scheme val="minor"/>
      </rPr>
      <t>、掛川市、磐田市、御前崎市、
菊川市、森町</t>
    </r>
    <rPh sb="12" eb="15">
      <t>オマエザキ</t>
    </rPh>
    <rPh sb="15" eb="16">
      <t>シ</t>
    </rPh>
    <rPh sb="18" eb="20">
      <t>キクガワ</t>
    </rPh>
    <rPh sb="20" eb="21">
      <t>シ</t>
    </rPh>
    <rPh sb="22" eb="24">
      <t>モリマチ</t>
    </rPh>
    <phoneticPr fontId="6"/>
  </si>
  <si>
    <r>
      <t>掛川市</t>
    </r>
    <r>
      <rPr>
        <sz val="11"/>
        <rFont val="游ゴシック"/>
        <family val="2"/>
        <scheme val="minor"/>
      </rPr>
      <t>、菊川市</t>
    </r>
    <rPh sb="4" eb="6">
      <t>キクガワ</t>
    </rPh>
    <rPh sb="6" eb="7">
      <t>シ</t>
    </rPh>
    <phoneticPr fontId="6"/>
  </si>
  <si>
    <r>
      <t>掛川市</t>
    </r>
    <r>
      <rPr>
        <sz val="11"/>
        <rFont val="游ゴシック"/>
        <family val="2"/>
        <scheme val="minor"/>
      </rPr>
      <t>、菊川市、御前崎市、牧之原市</t>
    </r>
    <rPh sb="4" eb="6">
      <t>キクガワ</t>
    </rPh>
    <rPh sb="6" eb="7">
      <t>シ</t>
    </rPh>
    <rPh sb="8" eb="12">
      <t>オマエザキシ</t>
    </rPh>
    <rPh sb="13" eb="16">
      <t>マキノハラ</t>
    </rPh>
    <rPh sb="16" eb="17">
      <t>シ</t>
    </rPh>
    <phoneticPr fontId="6"/>
  </si>
  <si>
    <t>　〃　 　　 掛川中央幼保園</t>
    <rPh sb="7" eb="8">
      <t>カケ</t>
    </rPh>
    <rPh sb="8" eb="9">
      <t>ガワ</t>
    </rPh>
    <rPh sb="9" eb="10">
      <t>ナカ</t>
    </rPh>
    <rPh sb="10" eb="11">
      <t>ヒサシ</t>
    </rPh>
    <rPh sb="11" eb="12">
      <t>ヨウ</t>
    </rPh>
    <rPh sb="12" eb="13">
      <t>ホ</t>
    </rPh>
    <rPh sb="13" eb="14">
      <t>エン</t>
    </rPh>
    <phoneticPr fontId="6"/>
  </si>
  <si>
    <t>掛 川 み な み 商 工 会 本 所</t>
    <rPh sb="0" eb="1">
      <t>カケ</t>
    </rPh>
    <rPh sb="2" eb="3">
      <t>カワ</t>
    </rPh>
    <rPh sb="10" eb="11">
      <t>ショウ</t>
    </rPh>
    <rPh sb="12" eb="13">
      <t>コウ</t>
    </rPh>
    <rPh sb="14" eb="15">
      <t>カイ</t>
    </rPh>
    <rPh sb="16" eb="17">
      <t>ホン</t>
    </rPh>
    <rPh sb="18" eb="19">
      <t>ショ</t>
    </rPh>
    <phoneticPr fontId="6"/>
  </si>
  <si>
    <t>掛 川 み な み 商 工 会 支 所</t>
    <rPh sb="0" eb="1">
      <t>カケ</t>
    </rPh>
    <rPh sb="2" eb="3">
      <t>カワ</t>
    </rPh>
    <rPh sb="10" eb="11">
      <t>ショウ</t>
    </rPh>
    <rPh sb="12" eb="13">
      <t>コウ</t>
    </rPh>
    <rPh sb="14" eb="15">
      <t>カイ</t>
    </rPh>
    <rPh sb="16" eb="17">
      <t>シ</t>
    </rPh>
    <rPh sb="18" eb="19">
      <t>ショ</t>
    </rPh>
    <phoneticPr fontId="6"/>
  </si>
  <si>
    <t>林野庁天竜森林管理署 掛川治山事務所</t>
    <rPh sb="0" eb="3">
      <t>リンヤチョウ</t>
    </rPh>
    <rPh sb="3" eb="5">
      <t>テンリュウ</t>
    </rPh>
    <rPh sb="5" eb="7">
      <t>シンリン</t>
    </rPh>
    <rPh sb="7" eb="9">
      <t>カンリ</t>
    </rPh>
    <rPh sb="9" eb="10">
      <t>ショ</t>
    </rPh>
    <rPh sb="11" eb="13">
      <t>カケガワ</t>
    </rPh>
    <rPh sb="13" eb="15">
      <t>チサン</t>
    </rPh>
    <rPh sb="15" eb="18">
      <t>ジムショ</t>
    </rPh>
    <phoneticPr fontId="6"/>
  </si>
  <si>
    <t>林野庁天竜森林管理署 掛川森林事務所</t>
    <rPh sb="0" eb="3">
      <t>リンヤチョウ</t>
    </rPh>
    <rPh sb="3" eb="5">
      <t>テンリュウ</t>
    </rPh>
    <rPh sb="5" eb="7">
      <t>シンリン</t>
    </rPh>
    <rPh sb="7" eb="9">
      <t>カンリ</t>
    </rPh>
    <rPh sb="9" eb="10">
      <t>ショ</t>
    </rPh>
    <rPh sb="11" eb="13">
      <t>カケガワ</t>
    </rPh>
    <rPh sb="13" eb="15">
      <t>シンリン</t>
    </rPh>
    <rPh sb="15" eb="18">
      <t>ジムショ</t>
    </rPh>
    <phoneticPr fontId="6"/>
  </si>
  <si>
    <t>国土交通省浜松河川国道事務所 掛川国道出張所</t>
    <rPh sb="7" eb="9">
      <t>カセン</t>
    </rPh>
    <rPh sb="9" eb="11">
      <t>コクドウ</t>
    </rPh>
    <phoneticPr fontId="6"/>
  </si>
  <si>
    <t>静 岡 地 方 法 務 局  掛 川 支 局</t>
    <phoneticPr fontId="3"/>
  </si>
  <si>
    <t>静 岡 地 方 検 察 庁  掛 川 支 部</t>
    <phoneticPr fontId="3"/>
  </si>
  <si>
    <t>掛　川　簡　易　裁　判　所</t>
    <phoneticPr fontId="6"/>
  </si>
  <si>
    <t>静岡県袋井土木事務所 掛川支所</t>
    <rPh sb="0" eb="3">
      <t>シズオカケン</t>
    </rPh>
    <phoneticPr fontId="6"/>
  </si>
  <si>
    <t>西部健康福祉センター 掛川支所</t>
    <rPh sb="0" eb="2">
      <t>セイブ</t>
    </rPh>
    <phoneticPr fontId="6"/>
  </si>
  <si>
    <t>静 岡 地 方 裁 判 所  掛 川 支 部</t>
    <phoneticPr fontId="3"/>
  </si>
  <si>
    <t>静 岡 家 庭 裁 判 所  掛 川 支 部</t>
    <phoneticPr fontId="3"/>
  </si>
  <si>
    <t>31
(2019)</t>
    <phoneticPr fontId="8"/>
  </si>
  <si>
    <t>(2018)</t>
    <phoneticPr fontId="6"/>
  </si>
  <si>
    <t>(2018)</t>
    <phoneticPr fontId="3"/>
  </si>
  <si>
    <t>30
(2018)</t>
    <phoneticPr fontId="6"/>
  </si>
  <si>
    <t>（平成31年１月１日現在）</t>
    <phoneticPr fontId="6"/>
  </si>
  <si>
    <t>31 (2019)</t>
    <phoneticPr fontId="6"/>
  </si>
  <si>
    <t>30 (2018)</t>
    <phoneticPr fontId="6"/>
  </si>
  <si>
    <t>31 (2019)</t>
    <phoneticPr fontId="6"/>
  </si>
  <si>
    <t>30 (2018)</t>
    <phoneticPr fontId="6"/>
  </si>
  <si>
    <t>31 (2019)</t>
    <phoneticPr fontId="8"/>
  </si>
  <si>
    <t>31 (2019)</t>
    <phoneticPr fontId="8"/>
  </si>
  <si>
    <t>31 (2019)</t>
    <phoneticPr fontId="8"/>
  </si>
  <si>
    <t>29
(2017)</t>
    <phoneticPr fontId="6"/>
  </si>
  <si>
    <t>30
(2018)</t>
    <phoneticPr fontId="6"/>
  </si>
  <si>
    <t>30
(2018)</t>
    <phoneticPr fontId="6"/>
  </si>
  <si>
    <t>30 (2018)</t>
    <phoneticPr fontId="6"/>
  </si>
  <si>
    <t>30 (2018)</t>
    <phoneticPr fontId="6"/>
  </si>
  <si>
    <t>30
(2017)</t>
    <phoneticPr fontId="6"/>
  </si>
  <si>
    <t>30
(2017)</t>
    <phoneticPr fontId="6"/>
  </si>
  <si>
    <t>30 (2018)</t>
    <phoneticPr fontId="6"/>
  </si>
  <si>
    <t>（平成31年4月1日現在）</t>
    <phoneticPr fontId="6"/>
  </si>
  <si>
    <t>令和２年１月１日現在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8"/>
  </si>
  <si>
    <t>（令和２年１月１日現在）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6"/>
  </si>
  <si>
    <t>（令和２年１月１日現在）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8"/>
  </si>
  <si>
    <t>平成26</t>
    <phoneticPr fontId="3"/>
  </si>
  <si>
    <t>平成26
(2014)</t>
    <rPh sb="0" eb="1">
      <t>ヘイセイ</t>
    </rPh>
    <phoneticPr fontId="6"/>
  </si>
  <si>
    <t>平成27 (2015)</t>
    <phoneticPr fontId="6"/>
  </si>
  <si>
    <t>平成26 (2014)</t>
    <phoneticPr fontId="6"/>
  </si>
  <si>
    <t>平成27 (2015)</t>
    <phoneticPr fontId="8"/>
  </si>
  <si>
    <t>平成28 (2016)</t>
    <phoneticPr fontId="6"/>
  </si>
  <si>
    <t>平成27 (2015)</t>
    <phoneticPr fontId="6"/>
  </si>
  <si>
    <t>平成28 (2016)</t>
    <phoneticPr fontId="6"/>
  </si>
  <si>
    <t>平成28 (2016)</t>
    <phoneticPr fontId="6"/>
  </si>
  <si>
    <t>　（令和元年9月1日現在）</t>
    <rPh sb="2" eb="4">
      <t>レイワ</t>
    </rPh>
    <rPh sb="4" eb="5">
      <t>ガン</t>
    </rPh>
    <phoneticPr fontId="3"/>
  </si>
  <si>
    <t>昭和55.12.9</t>
    <phoneticPr fontId="8"/>
  </si>
  <si>
    <t>青果物の卸売り市場の開設及び管理、運営。食品流通・情報管理。びん缶詰、鳥卵、漬物その他食料加工品売場の開設、管理運営。</t>
    <phoneticPr fontId="6"/>
  </si>
  <si>
    <t>官　3市1町（52％）　</t>
    <phoneticPr fontId="6"/>
  </si>
  <si>
    <t>　　取締役５人　監査役２人</t>
    <phoneticPr fontId="6"/>
  </si>
  <si>
    <t>(48.1%)</t>
    <phoneticPr fontId="6"/>
  </si>
  <si>
    <t xml:space="preserve">  　　　　　合　計　７人</t>
    <phoneticPr fontId="6"/>
  </si>
  <si>
    <t>9,618株</t>
    <phoneticPr fontId="6"/>
  </si>
  <si>
    <t>昭和56.5.23</t>
    <phoneticPr fontId="8"/>
  </si>
  <si>
    <t>資本金　６億3,000万円  　10万円×6,300株（出資当初）</t>
    <rPh sb="11" eb="12">
      <t>マン</t>
    </rPh>
    <rPh sb="12" eb="13">
      <t>エン</t>
    </rPh>
    <rPh sb="28" eb="30">
      <t>シュッシ</t>
    </rPh>
    <rPh sb="30" eb="32">
      <t>トウショ</t>
    </rPh>
    <phoneticPr fontId="8"/>
  </si>
  <si>
    <t>地方鉄道業。自動車運送業。損害保険代理店業。旅行等並びに旅客輸送会社の代理店業。不動産の売買。遊園地、娯楽施設、スポーツ施設の経営。</t>
    <phoneticPr fontId="6"/>
  </si>
  <si>
    <t>　　　　１億円　　　　 15,873円×6,300株（平成31年３月31日現在）</t>
    <rPh sb="5" eb="6">
      <t>オク</t>
    </rPh>
    <rPh sb="6" eb="7">
      <t>エン</t>
    </rPh>
    <rPh sb="18" eb="19">
      <t>エン</t>
    </rPh>
    <rPh sb="25" eb="26">
      <t>カブ</t>
    </rPh>
    <rPh sb="27" eb="29">
      <t>ヘイセイ</t>
    </rPh>
    <rPh sb="31" eb="32">
      <t>ネン</t>
    </rPh>
    <rPh sb="33" eb="34">
      <t>ガツ</t>
    </rPh>
    <rPh sb="36" eb="37">
      <t>ニチ</t>
    </rPh>
    <rPh sb="37" eb="39">
      <t>ゲンザイ</t>
    </rPh>
    <phoneticPr fontId="3"/>
  </si>
  <si>
    <t>4,790万円</t>
    <phoneticPr fontId="3"/>
  </si>
  <si>
    <t>代表取締役社長</t>
    <phoneticPr fontId="3"/>
  </si>
  <si>
    <t>官　静岡県　２億5,000万円（39.7％)（出資当初）</t>
    <phoneticPr fontId="3"/>
  </si>
  <si>
    <t>(出資当初)</t>
    <phoneticPr fontId="3"/>
  </si>
  <si>
    <t>　          長谷川寬彦</t>
    <phoneticPr fontId="3"/>
  </si>
  <si>
    <t>　　　　　　 39,682,540円（39.7％）（平成31年3月31日現在）</t>
    <phoneticPr fontId="3"/>
  </si>
  <si>
    <t>7,603,175円</t>
    <phoneticPr fontId="3"/>
  </si>
  <si>
    <t xml:space="preserve">  浜松市天竜区二俣町阿蔵</t>
    <phoneticPr fontId="3"/>
  </si>
  <si>
    <t>　　取締役９人　監査役３人</t>
    <phoneticPr fontId="3"/>
  </si>
  <si>
    <t xml:space="preserve">    ６市１町（39.7％）　</t>
    <phoneticPr fontId="3"/>
  </si>
  <si>
    <t>(平成31年３月31日現在)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</si>
  <si>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　　　　　　114番地の２</t>
    <phoneticPr fontId="3"/>
  </si>
  <si>
    <t xml:space="preserve">  　　　　　合　計　13人</t>
    <phoneticPr fontId="3"/>
  </si>
  <si>
    <t>(7.6%)</t>
    <phoneticPr fontId="6"/>
  </si>
  <si>
    <t>民　42社　静岡銀行、ｽﾙｶﾞ銀行、静岡鉄道㈱、掛川市農協　他</t>
    <phoneticPr fontId="3"/>
  </si>
  <si>
    <t>479株</t>
    <phoneticPr fontId="3"/>
  </si>
  <si>
    <t>　　取締役４人　監査役１人</t>
    <phoneticPr fontId="8"/>
  </si>
  <si>
    <t xml:space="preserve">  　　　　　合　計　６人</t>
    <phoneticPr fontId="3"/>
  </si>
  <si>
    <t xml:space="preserve">    ６個人</t>
    <phoneticPr fontId="3"/>
  </si>
  <si>
    <t xml:space="preserve"> 397株</t>
    <phoneticPr fontId="3"/>
  </si>
  <si>
    <t>平成5.11.22</t>
    <phoneticPr fontId="8"/>
  </si>
  <si>
    <t>地場産品の販路拡大と需要開拓。茶に関する調査研究及び新商品開発。茶、菓子、食料品の販売、葛布等民芸品の販売、喫茶の経営。</t>
    <phoneticPr fontId="6"/>
  </si>
  <si>
    <t>(41.8%)</t>
    <phoneticPr fontId="6"/>
  </si>
  <si>
    <t xml:space="preserve">  　　　　　合　計　12人</t>
    <phoneticPr fontId="8"/>
  </si>
  <si>
    <t>　　取締役９人　監査役３人</t>
    <phoneticPr fontId="8"/>
  </si>
  <si>
    <t>　　171個人</t>
    <phoneticPr fontId="3"/>
  </si>
  <si>
    <r>
      <rPr>
        <sz val="7.95"/>
        <color theme="1"/>
        <rFont val="ＭＳ ゴシック"/>
        <family val="3"/>
        <charset val="128"/>
      </rPr>
      <t>かけがわ街づくり㈱</t>
    </r>
  </si>
  <si>
    <t>代表取締役</t>
    <phoneticPr fontId="6"/>
  </si>
  <si>
    <t>資本金  １億4,600万円  ５万円×2,920株</t>
    <phoneticPr fontId="8"/>
  </si>
  <si>
    <t>不動産の所有・管理運営、市内の都市開発観光開発、駐車場管理運営、共同店舗等の管理運営､広告宣伝､ｲﾍﾞﾝﾄ企画運営､各種物販。</t>
    <rPh sb="19" eb="21">
      <t>カンコウ</t>
    </rPh>
    <phoneticPr fontId="6"/>
  </si>
  <si>
    <t>平成14.8.2</t>
    <phoneticPr fontId="8"/>
  </si>
  <si>
    <t>取締役11人　監査役２人</t>
    <rPh sb="0" eb="3">
      <t>トリシマリヤク</t>
    </rPh>
    <rPh sb="5" eb="6">
      <t>ニン</t>
    </rPh>
    <rPh sb="7" eb="9">
      <t>カンサ</t>
    </rPh>
    <rPh sb="9" eb="10">
      <t>ヤク</t>
    </rPh>
    <rPh sb="11" eb="12">
      <t>ニン</t>
    </rPh>
    <phoneticPr fontId="3"/>
  </si>
  <si>
    <t>民　78社　掛川商工会議所、島田掛川信用金庫、スルガ銀行㈱  他</t>
    <rPh sb="14" eb="16">
      <t>シマダ</t>
    </rPh>
    <rPh sb="16" eb="18">
      <t>カケガワ</t>
    </rPh>
    <phoneticPr fontId="6"/>
  </si>
  <si>
    <t xml:space="preserve">  　　　　　合　計　14人</t>
    <phoneticPr fontId="3"/>
  </si>
  <si>
    <t xml:space="preserve">    127個人</t>
    <phoneticPr fontId="3"/>
  </si>
  <si>
    <t>1,470株</t>
    <phoneticPr fontId="3"/>
  </si>
  <si>
    <t>資本金  2,000万円  10万円×200株</t>
    <phoneticPr fontId="6"/>
  </si>
  <si>
    <t>平成16.11.15</t>
    <phoneticPr fontId="3"/>
  </si>
  <si>
    <t>100万円</t>
    <phoneticPr fontId="6"/>
  </si>
  <si>
    <t>（5.0％)</t>
    <phoneticPr fontId="6"/>
  </si>
  <si>
    <t xml:space="preserve">  　　　　　合　計　８人</t>
    <phoneticPr fontId="3"/>
  </si>
  <si>
    <t xml:space="preserve">    100個人</t>
    <phoneticPr fontId="3"/>
  </si>
  <si>
    <t>10株</t>
    <phoneticPr fontId="3"/>
  </si>
  <si>
    <t>資本金  7,900万円  ５万円×1,580株</t>
    <phoneticPr fontId="6"/>
  </si>
  <si>
    <t>　掛川市副市長　久保田崇</t>
    <rPh sb="1" eb="3">
      <t>カケガワ</t>
    </rPh>
    <rPh sb="3" eb="4">
      <t>シ</t>
    </rPh>
    <rPh sb="4" eb="5">
      <t>フク</t>
    </rPh>
    <rPh sb="5" eb="7">
      <t>シチョウ</t>
    </rPh>
    <rPh sb="8" eb="11">
      <t>クボタ</t>
    </rPh>
    <rPh sb="11" eb="12">
      <t>タカシ</t>
    </rPh>
    <phoneticPr fontId="6"/>
  </si>
  <si>
    <t>5,860万円</t>
    <phoneticPr fontId="6"/>
  </si>
  <si>
    <t>　　取締役４人　監査役１人</t>
    <phoneticPr fontId="6"/>
  </si>
  <si>
    <t>（74.2％)</t>
    <phoneticPr fontId="6"/>
  </si>
  <si>
    <t xml:space="preserve"> 　　　　　合　計　６人</t>
    <phoneticPr fontId="3"/>
  </si>
  <si>
    <t xml:space="preserve">    １個人　公募株主6社</t>
    <phoneticPr fontId="3"/>
  </si>
  <si>
    <t>1,172株</t>
    <phoneticPr fontId="3"/>
  </si>
  <si>
    <t xml:space="preserve"> </t>
    <phoneticPr fontId="6"/>
  </si>
  <si>
    <t>※（２２－５５５３）</t>
    <phoneticPr fontId="6"/>
  </si>
  <si>
    <t>※（７２－５３９２）</t>
    <phoneticPr fontId="6"/>
  </si>
  <si>
    <t>※72-5393(72-5392)</t>
    <phoneticPr fontId="6"/>
  </si>
  <si>
    <t>７２－５３９２</t>
    <phoneticPr fontId="6"/>
  </si>
  <si>
    <t>※48-5628(28-8710)</t>
    <phoneticPr fontId="6"/>
  </si>
  <si>
    <t>掛　川　海　洋　センター　体育館</t>
    <rPh sb="0" eb="1">
      <t>カカリ</t>
    </rPh>
    <rPh sb="2" eb="3">
      <t>カワ</t>
    </rPh>
    <rPh sb="4" eb="5">
      <t>ウミ</t>
    </rPh>
    <rPh sb="6" eb="7">
      <t>ヨウ</t>
    </rPh>
    <phoneticPr fontId="6"/>
  </si>
  <si>
    <t>大　須　賀　海　洋　センター　プール</t>
    <rPh sb="0" eb="1">
      <t>ダイ</t>
    </rPh>
    <rPh sb="2" eb="3">
      <t>ス</t>
    </rPh>
    <rPh sb="4" eb="5">
      <t>ガ</t>
    </rPh>
    <rPh sb="6" eb="7">
      <t>ウミ</t>
    </rPh>
    <rPh sb="8" eb="9">
      <t>ヨウ</t>
    </rPh>
    <phoneticPr fontId="6"/>
  </si>
  <si>
    <t>２２－５５５３</t>
    <phoneticPr fontId="3"/>
  </si>
  <si>
    <t>掛　川　海　洋　センター　艇庫</t>
    <rPh sb="0" eb="1">
      <t>カカリ</t>
    </rPh>
    <rPh sb="2" eb="3">
      <t>カワ</t>
    </rPh>
    <rPh sb="4" eb="5">
      <t>ウミ</t>
    </rPh>
    <rPh sb="6" eb="7">
      <t>ヨウ</t>
    </rPh>
    <rPh sb="13" eb="15">
      <t>テイコ</t>
    </rPh>
    <phoneticPr fontId="6"/>
  </si>
  <si>
    <t>大池２３１３番地の３</t>
    <rPh sb="6" eb="8">
      <t>バンチ</t>
    </rPh>
    <phoneticPr fontId="6"/>
  </si>
  <si>
    <t>※（７２－５３９２）</t>
    <phoneticPr fontId="6"/>
  </si>
  <si>
    <t>※48-3333(72-5392)</t>
    <phoneticPr fontId="6"/>
  </si>
  <si>
    <t>※（２２－５５５３）</t>
    <phoneticPr fontId="6"/>
  </si>
  <si>
    <t>－</t>
    <phoneticPr fontId="3"/>
  </si>
  <si>
    <t>平成31.4.7</t>
    <rPh sb="0" eb="2">
      <t>ヘイセイ</t>
    </rPh>
    <phoneticPr fontId="6"/>
  </si>
  <si>
    <t>令和1.7.21</t>
    <rPh sb="0" eb="2">
      <t>レイワ</t>
    </rPh>
    <phoneticPr fontId="3"/>
  </si>
  <si>
    <t>令和 2. 9.30</t>
    <rPh sb="0" eb="2">
      <t>レイワ</t>
    </rPh>
    <phoneticPr fontId="6"/>
  </si>
  <si>
    <t>令和 3. 4.23</t>
    <rPh sb="0" eb="2">
      <t>レイワ</t>
    </rPh>
    <phoneticPr fontId="6"/>
  </si>
  <si>
    <t>令和 4. 4.11</t>
    <rPh sb="0" eb="2">
      <t>レイワ</t>
    </rPh>
    <phoneticPr fontId="6"/>
  </si>
  <si>
    <t>令和 5. 1.31</t>
    <rPh sb="0" eb="1">
      <t>レイワ</t>
    </rPh>
    <phoneticPr fontId="3"/>
  </si>
  <si>
    <t xml:space="preserve">        8.20</t>
    <phoneticPr fontId="6"/>
  </si>
  <si>
    <t xml:space="preserve">        4.29</t>
    <phoneticPr fontId="3"/>
  </si>
  <si>
    <t xml:space="preserve">        9.12</t>
    <phoneticPr fontId="3"/>
  </si>
  <si>
    <t>1(静岡県第3区)</t>
    <rPh sb="2" eb="5">
      <t>シズオカケン</t>
    </rPh>
    <rPh sb="5" eb="6">
      <t>ダイ</t>
    </rPh>
    <rPh sb="7" eb="8">
      <t>ク</t>
    </rPh>
    <phoneticPr fontId="6"/>
  </si>
  <si>
    <t>2(静岡県選出)</t>
    <rPh sb="2" eb="4">
      <t>シズオカ</t>
    </rPh>
    <phoneticPr fontId="6"/>
  </si>
  <si>
    <t>2(掛川市選挙区)</t>
    <rPh sb="2" eb="5">
      <t>カケガワシ</t>
    </rPh>
    <rPh sb="5" eb="8">
      <t>センキョク</t>
    </rPh>
    <phoneticPr fontId="3"/>
  </si>
  <si>
    <t>掛　川　市　埋　蔵　文　化　財　セ　ン　タ　ー</t>
    <rPh sb="0" eb="1">
      <t>カケ</t>
    </rPh>
    <rPh sb="2" eb="3">
      <t>カワ</t>
    </rPh>
    <rPh sb="4" eb="5">
      <t>シ</t>
    </rPh>
    <rPh sb="6" eb="7">
      <t>マイ</t>
    </rPh>
    <rPh sb="8" eb="9">
      <t>クラ</t>
    </rPh>
    <rPh sb="10" eb="11">
      <t>ブン</t>
    </rPh>
    <rPh sb="12" eb="13">
      <t>カ</t>
    </rPh>
    <rPh sb="14" eb="15">
      <t>ザイ</t>
    </rPh>
    <phoneticPr fontId="3"/>
  </si>
  <si>
    <t>千羽９８６</t>
    <rPh sb="0" eb="2">
      <t>センバ</t>
    </rPh>
    <phoneticPr fontId="3"/>
  </si>
  <si>
    <t>２７－０８５５</t>
    <phoneticPr fontId="3"/>
  </si>
  <si>
    <t>４８－１０１２</t>
    <phoneticPr fontId="6"/>
  </si>
  <si>
    <t>-</t>
    <phoneticPr fontId="3"/>
  </si>
  <si>
    <t xml:space="preserve"> 議会運営委員会（7人）</t>
    <phoneticPr fontId="6"/>
  </si>
  <si>
    <t>広報広聴特別委員会（14人）</t>
    <rPh sb="0" eb="2">
      <t>コウホウ</t>
    </rPh>
    <rPh sb="2" eb="4">
      <t>コウチョウ</t>
    </rPh>
    <rPh sb="4" eb="6">
      <t>トクベツ</t>
    </rPh>
    <rPh sb="6" eb="9">
      <t>イインカイ</t>
    </rPh>
    <rPh sb="12" eb="13">
      <t>ニン</t>
    </rPh>
    <phoneticPr fontId="6"/>
  </si>
  <si>
    <t xml:space="preserve"> 総務委員会（6人）</t>
    <phoneticPr fontId="6"/>
  </si>
  <si>
    <t xml:space="preserve"> 環境産業委員会（6人）</t>
    <rPh sb="1" eb="3">
      <t>カンキョウ</t>
    </rPh>
    <rPh sb="3" eb="5">
      <t>サンギョウ</t>
    </rPh>
    <phoneticPr fontId="6"/>
  </si>
  <si>
    <t>　　（令和元年５月14日現在）</t>
    <rPh sb="3" eb="5">
      <t>レイワ</t>
    </rPh>
    <rPh sb="5" eb="7">
      <t>ガンネン</t>
    </rPh>
    <rPh sb="6" eb="7">
      <t>ネン</t>
    </rPh>
    <rPh sb="11" eb="12">
      <t>ニチ</t>
    </rPh>
    <phoneticPr fontId="6"/>
  </si>
  <si>
    <t>　　　　－</t>
    <phoneticPr fontId="3"/>
  </si>
  <si>
    <t>　　　－</t>
    <phoneticPr fontId="3"/>
  </si>
  <si>
    <t>20.7(22.0)</t>
    <phoneticPr fontId="3"/>
  </si>
  <si>
    <t>15.7(16.6)</t>
    <phoneticPr fontId="3"/>
  </si>
  <si>
    <t>1.4(1.5)</t>
    <phoneticPr fontId="3"/>
  </si>
  <si>
    <t>9.6(10.2)</t>
    <phoneticPr fontId="3"/>
  </si>
  <si>
    <t>9.4(9.9)</t>
    <phoneticPr fontId="3"/>
  </si>
  <si>
    <t>18.8(19.9)</t>
    <phoneticPr fontId="3"/>
  </si>
  <si>
    <t>12.9(13.6)</t>
    <phoneticPr fontId="3"/>
  </si>
  <si>
    <t>88.5(93.7)</t>
    <phoneticPr fontId="3"/>
  </si>
  <si>
    <t>　　　－</t>
    <phoneticPr fontId="3"/>
  </si>
  <si>
    <t>(11.98)</t>
    <phoneticPr fontId="3"/>
  </si>
  <si>
    <t>(16.98)</t>
    <phoneticPr fontId="3"/>
  </si>
  <si>
    <t>(25.0)</t>
    <phoneticPr fontId="3"/>
  </si>
  <si>
    <t>(350.0)</t>
    <phoneticPr fontId="3"/>
  </si>
  <si>
    <t>－</t>
    <phoneticPr fontId="3"/>
  </si>
  <si>
    <t>－</t>
    <phoneticPr fontId="3"/>
  </si>
  <si>
    <t>消　防　本　部　中　央　消　防　署</t>
    <rPh sb="8" eb="9">
      <t>ナカ</t>
    </rPh>
    <rPh sb="10" eb="11">
      <t>ヒサシ</t>
    </rPh>
    <rPh sb="12" eb="13">
      <t>ショウ</t>
    </rPh>
    <rPh sb="14" eb="15">
      <t>ボウ</t>
    </rPh>
    <rPh sb="16" eb="17">
      <t>ショ</t>
    </rPh>
    <phoneticPr fontId="6"/>
  </si>
  <si>
    <t>大　東　海　洋　センター　艇庫</t>
    <rPh sb="0" eb="1">
      <t>ダイ</t>
    </rPh>
    <rPh sb="2" eb="3">
      <t>ヒガシ</t>
    </rPh>
    <rPh sb="4" eb="5">
      <t>ウミ</t>
    </rPh>
    <rPh sb="6" eb="7">
      <t>ヨウ</t>
    </rPh>
    <rPh sb="13" eb="15">
      <t>テイコ</t>
    </rPh>
    <phoneticPr fontId="6"/>
  </si>
  <si>
    <t>久保田崇</t>
    <rPh sb="0" eb="3">
      <t>クボタ</t>
    </rPh>
    <rPh sb="3" eb="4">
      <t>タカシ</t>
    </rPh>
    <phoneticPr fontId="8"/>
  </si>
  <si>
    <t>R 3.4.23</t>
    <phoneticPr fontId="3"/>
  </si>
  <si>
    <r>
      <rPr>
        <u/>
        <sz val="10.45"/>
        <rFont val="ＭＳ ゴシック"/>
        <family val="3"/>
        <charset val="128"/>
      </rPr>
      <t>菊川市</t>
    </r>
    <r>
      <rPr>
        <sz val="11"/>
        <rFont val="游ゴシック"/>
        <family val="2"/>
        <scheme val="minor"/>
      </rPr>
      <t>、掛川市、御前崎市、森町</t>
    </r>
    <rPh sb="2" eb="3">
      <t>シ</t>
    </rPh>
    <rPh sb="8" eb="11">
      <t>オマエザキ</t>
    </rPh>
    <rPh sb="11" eb="12">
      <t>シ</t>
    </rPh>
    <phoneticPr fontId="6"/>
  </si>
  <si>
    <t>H19. 1. 9</t>
    <phoneticPr fontId="6"/>
  </si>
  <si>
    <t>H25. 4. 1</t>
    <phoneticPr fontId="6"/>
  </si>
  <si>
    <t>《 特別支援学校 》</t>
    <rPh sb="2" eb="4">
      <t>トクベツ</t>
    </rPh>
    <rPh sb="4" eb="6">
      <t>シエン</t>
    </rPh>
    <phoneticPr fontId="3"/>
  </si>
  <si>
    <t>掛　川　特　別　支　援　学　校</t>
    <rPh sb="0" eb="1">
      <t>カケ</t>
    </rPh>
    <rPh sb="2" eb="3">
      <t>カワ</t>
    </rPh>
    <rPh sb="4" eb="5">
      <t>トク</t>
    </rPh>
    <rPh sb="6" eb="7">
      <t>ベツ</t>
    </rPh>
    <rPh sb="8" eb="9">
      <t>シ</t>
    </rPh>
    <rPh sb="10" eb="11">
      <t>エン</t>
    </rPh>
    <phoneticPr fontId="6"/>
  </si>
  <si>
    <t>杉谷南一丁目１番２号</t>
    <phoneticPr fontId="3"/>
  </si>
  <si>
    <t>２９－６７９１</t>
    <phoneticPr fontId="6"/>
  </si>
  <si>
    <t>　〃　 　　 おおさかこども園</t>
    <rPh sb="14" eb="15">
      <t>エン</t>
    </rPh>
    <phoneticPr fontId="6"/>
  </si>
  <si>
    <t>７２－２６０７</t>
    <phoneticPr fontId="6"/>
  </si>
  <si>
    <t>R1.5.14</t>
    <phoneticPr fontId="3"/>
  </si>
  <si>
    <t>R1.5.14</t>
    <phoneticPr fontId="3"/>
  </si>
  <si>
    <t>山本行男</t>
    <rPh sb="0" eb="2">
      <t>ヤマモト</t>
    </rPh>
    <rPh sb="2" eb="4">
      <t>ユキオ</t>
    </rPh>
    <phoneticPr fontId="8"/>
  </si>
  <si>
    <t>大石勇</t>
    <rPh sb="0" eb="2">
      <t>オオイシ</t>
    </rPh>
    <rPh sb="2" eb="3">
      <t>イサム</t>
    </rPh>
    <phoneticPr fontId="8"/>
  </si>
  <si>
    <t>　〃　 　   きらきら保育園</t>
    <rPh sb="12" eb="15">
      <t>ホイクエン</t>
    </rPh>
    <phoneticPr fontId="6"/>
  </si>
  <si>
    <t>柳町３６番地</t>
    <rPh sb="0" eb="2">
      <t>ヤナギチョウ</t>
    </rPh>
    <rPh sb="4" eb="6">
      <t>バンチ</t>
    </rPh>
    <phoneticPr fontId="3"/>
  </si>
  <si>
    <t>２９－６３３６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</si>
</sst>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_);[Red]\(0.0\)"/>
    <numFmt numFmtId="177" formatCode="#,##0.0_);\(#,##0.0\)"/>
    <numFmt numFmtId="178" formatCode="0.0_ "/>
    <numFmt numFmtId="179" formatCode="0.0"/>
    <numFmt numFmtId="180" formatCode="#,##0.0;&quot;△&quot;#,##0.0"/>
    <numFmt numFmtId="181" formatCode="#,##0.0"/>
    <numFmt numFmtId="182" formatCode="0.0;&quot;△&quot;0.0"/>
    <numFmt numFmtId="183" formatCode="#,##0;&quot;△&quot;#,##0"/>
    <numFmt numFmtId="184" formatCode="#,##0.0&quot; &quot;"/>
    <numFmt numFmtId="185" formatCode="0.0%"/>
    <numFmt numFmtId="186" formatCode="#,##0_);[Red]\(#,##0\)"/>
    <numFmt numFmtId="187" formatCode="0.00_ "/>
    <numFmt numFmtId="188" formatCode="\(#,##0\)"/>
    <numFmt numFmtId="189" formatCode="0.0%;&quot;△&quot;0.0%"/>
    <numFmt numFmtId="190" formatCode="0_ "/>
  </numFmts>
  <fonts count="48" x14ac:knownFonts="1">
    <font>
      <sz val="11"/>
      <color theme="1"/>
      <name val="游ゴシック"/>
      <family val="2"/>
      <scheme val="minor"/>
    </font>
    <font>
      <sz val="7.95"/>
      <color indexed="8"/>
      <name val="ＭＳ ゴシック"/>
      <family val="3"/>
      <charset val="128"/>
    </font>
    <font>
      <sz val="7.95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7.95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9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.45"/>
      <color indexed="8"/>
      <name val="ＭＳ ゴシック"/>
      <family val="3"/>
      <charset val="128"/>
    </font>
    <font>
      <sz val="10.95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5.95"/>
      <name val="ＭＳ ゴシック"/>
      <family val="3"/>
      <charset val="128"/>
    </font>
    <font>
      <b/>
      <sz val="15.95"/>
      <name val="ＭＳ 明朝"/>
      <family val="1"/>
      <charset val="128"/>
    </font>
    <font>
      <sz val="10.45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11.95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.95"/>
      <name val="ＭＳ 明朝"/>
      <family val="1"/>
      <charset val="128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.9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7.85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85"/>
      <name val="ＭＳ ゴシック"/>
      <family val="3"/>
      <charset val="128"/>
    </font>
    <font>
      <sz val="8.9499999999999993"/>
      <name val="ＭＳ ゴシック"/>
      <family val="3"/>
      <charset val="128"/>
    </font>
    <font>
      <b/>
      <sz val="13.95"/>
      <name val="ＭＳ ゴシック"/>
      <family val="3"/>
      <charset val="128"/>
    </font>
    <font>
      <b/>
      <sz val="14.9"/>
      <name val="ＭＳ ゴシック"/>
      <family val="3"/>
      <charset val="128"/>
    </font>
    <font>
      <b/>
      <sz val="14.9"/>
      <name val="ＭＳ 明朝"/>
      <family val="1"/>
      <charset val="128"/>
    </font>
    <font>
      <sz val="9"/>
      <name val="ＭＳ Ｐゴシック"/>
      <family val="3"/>
      <charset val="128"/>
    </font>
    <font>
      <sz val="9.6"/>
      <color indexed="8"/>
      <name val="ＭＳ ゴシック"/>
      <family val="3"/>
      <charset val="128"/>
    </font>
    <font>
      <sz val="9.6"/>
      <name val="ＭＳ ゴシック"/>
      <family val="3"/>
      <charset val="128"/>
    </font>
    <font>
      <sz val="9.4499999999999993"/>
      <name val="ＭＳ ゴシック"/>
      <family val="3"/>
      <charset val="128"/>
    </font>
    <font>
      <u/>
      <sz val="10.45"/>
      <name val="ＭＳ ゴシック"/>
      <family val="3"/>
      <charset val="128"/>
    </font>
    <font>
      <sz val="11"/>
      <name val="游ゴシック"/>
      <family val="2"/>
      <scheme val="minor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dotted">
        <color indexed="8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 style="dotted">
        <color indexed="64"/>
      </bottom>
      <diagonal/>
    </border>
    <border>
      <left/>
      <right style="thin">
        <color indexed="8"/>
      </right>
      <top style="double">
        <color indexed="8"/>
      </top>
      <bottom style="dotted">
        <color indexed="64"/>
      </bottom>
      <diagonal/>
    </border>
    <border>
      <left style="thin">
        <color indexed="64"/>
      </left>
      <right/>
      <top style="double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dashed">
        <color indexed="64"/>
      </top>
      <bottom style="thin">
        <color indexed="8"/>
      </bottom>
      <diagonal/>
    </border>
    <border>
      <left/>
      <right style="thin">
        <color indexed="8"/>
      </right>
      <top style="dashed">
        <color indexed="64"/>
      </top>
      <bottom style="thin">
        <color indexed="8"/>
      </bottom>
      <diagonal/>
    </border>
    <border>
      <left/>
      <right/>
      <top style="dashed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5" fillId="0" borderId="0"/>
    <xf numFmtId="0" fontId="17" fillId="0" borderId="0"/>
    <xf numFmtId="38" fontId="6" fillId="0" borderId="0" applyFont="0" applyFill="0" applyBorder="0" applyAlignment="0" applyProtection="0"/>
    <xf numFmtId="0" fontId="34" fillId="0" borderId="0"/>
    <xf numFmtId="0" fontId="37" fillId="0" borderId="0"/>
    <xf numFmtId="0" fontId="15" fillId="0" borderId="0"/>
    <xf numFmtId="0" fontId="42" fillId="0" borderId="0"/>
    <xf numFmtId="0" fontId="42" fillId="0" borderId="0"/>
  </cellStyleXfs>
  <cellXfs count="1035">
    <xf numFmtId="0" fontId="0" fillId="0" borderId="0" xfId="0"/>
    <xf numFmtId="0" fontId="2" fillId="0" borderId="0" xfId="1" applyFont="1"/>
    <xf numFmtId="0" fontId="4" fillId="0" borderId="0" xfId="1" applyFont="1"/>
    <xf numFmtId="0" fontId="12" fillId="0" borderId="7" xfId="1" applyFont="1" applyFill="1" applyBorder="1"/>
    <xf numFmtId="0" fontId="12" fillId="0" borderId="8" xfId="1" applyFont="1" applyFill="1" applyBorder="1"/>
    <xf numFmtId="57" fontId="2" fillId="0" borderId="0" xfId="1" applyNumberFormat="1" applyFont="1" applyBorder="1"/>
    <xf numFmtId="0" fontId="12" fillId="0" borderId="11" xfId="1" applyFont="1" applyFill="1" applyBorder="1"/>
    <xf numFmtId="0" fontId="12" fillId="0" borderId="11" xfId="1" applyFont="1" applyFill="1" applyBorder="1" applyAlignment="1">
      <alignment horizontal="center"/>
    </xf>
    <xf numFmtId="10" fontId="12" fillId="0" borderId="11" xfId="1" quotePrefix="1" applyNumberFormat="1" applyFont="1" applyFill="1" applyBorder="1" applyAlignment="1">
      <alignment horizontal="center"/>
    </xf>
    <xf numFmtId="0" fontId="2" fillId="0" borderId="0" xfId="1" applyFont="1" applyBorder="1"/>
    <xf numFmtId="0" fontId="12" fillId="0" borderId="15" xfId="1" applyFont="1" applyFill="1" applyBorder="1"/>
    <xf numFmtId="0" fontId="12" fillId="0" borderId="15" xfId="1" applyFont="1" applyFill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3" fillId="0" borderId="0" xfId="1" applyFont="1" applyBorder="1"/>
    <xf numFmtId="0" fontId="12" fillId="0" borderId="15" xfId="1" applyFont="1" applyBorder="1" applyAlignment="1">
      <alignment horizontal="center"/>
    </xf>
    <xf numFmtId="0" fontId="2" fillId="0" borderId="0" xfId="1" applyFont="1" applyBorder="1" applyAlignment="1">
      <alignment horizontal="right"/>
    </xf>
    <xf numFmtId="0" fontId="4" fillId="0" borderId="11" xfId="1" applyFont="1" applyBorder="1"/>
    <xf numFmtId="0" fontId="4" fillId="0" borderId="15" xfId="1" applyFont="1" applyBorder="1"/>
    <xf numFmtId="0" fontId="12" fillId="0" borderId="17" xfId="1" applyFont="1" applyFill="1" applyBorder="1"/>
    <xf numFmtId="0" fontId="12" fillId="0" borderId="18" xfId="1" applyFont="1" applyFill="1" applyBorder="1"/>
    <xf numFmtId="0" fontId="12" fillId="0" borderId="19" xfId="1" applyFont="1" applyFill="1" applyBorder="1" applyAlignment="1">
      <alignment horizontal="center"/>
    </xf>
    <xf numFmtId="0" fontId="14" fillId="0" borderId="20" xfId="1" applyFont="1" applyFill="1" applyBorder="1" applyAlignment="1">
      <alignment horizontal="center"/>
    </xf>
    <xf numFmtId="0" fontId="14" fillId="0" borderId="21" xfId="1" applyFont="1" applyFill="1" applyBorder="1"/>
    <xf numFmtId="0" fontId="14" fillId="0" borderId="22" xfId="1" applyFont="1" applyFill="1" applyBorder="1"/>
    <xf numFmtId="0" fontId="14" fillId="0" borderId="0" xfId="1" applyFont="1" applyFill="1" applyBorder="1"/>
    <xf numFmtId="0" fontId="14" fillId="0" borderId="0" xfId="1" applyFont="1" applyFill="1" applyBorder="1" applyAlignment="1">
      <alignment horizontal="center"/>
    </xf>
    <xf numFmtId="49" fontId="14" fillId="0" borderId="0" xfId="1" applyNumberFormat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12" fillId="0" borderId="8" xfId="1" applyFont="1" applyFill="1" applyBorder="1" applyAlignment="1">
      <alignment wrapText="1"/>
    </xf>
    <xf numFmtId="0" fontId="14" fillId="0" borderId="7" xfId="1" applyFont="1" applyBorder="1" applyAlignment="1">
      <alignment horizontal="center"/>
    </xf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11" xfId="1" applyFont="1" applyFill="1" applyBorder="1"/>
    <xf numFmtId="0" fontId="14" fillId="0" borderId="11" xfId="1" applyFont="1" applyFill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4" fillId="0" borderId="15" xfId="1" applyFont="1" applyFill="1" applyBorder="1"/>
    <xf numFmtId="0" fontId="14" fillId="0" borderId="15" xfId="1" applyFont="1" applyFill="1" applyBorder="1" applyAlignment="1">
      <alignment horizontal="center"/>
    </xf>
    <xf numFmtId="0" fontId="12" fillId="0" borderId="25" xfId="1" applyFont="1" applyFill="1" applyBorder="1" applyAlignment="1">
      <alignment horizontal="center"/>
    </xf>
    <xf numFmtId="0" fontId="12" fillId="0" borderId="26" xfId="1" applyFont="1" applyFill="1" applyBorder="1"/>
    <xf numFmtId="0" fontId="12" fillId="0" borderId="27" xfId="1" applyFont="1" applyFill="1" applyBorder="1"/>
    <xf numFmtId="0" fontId="12" fillId="0" borderId="20" xfId="1" applyFont="1" applyFill="1" applyBorder="1"/>
    <xf numFmtId="0" fontId="12" fillId="0" borderId="0" xfId="1" applyFont="1" applyFill="1" applyBorder="1"/>
    <xf numFmtId="49" fontId="12" fillId="0" borderId="11" xfId="1" applyNumberFormat="1" applyFont="1" applyFill="1" applyBorder="1" applyAlignment="1">
      <alignment horizontal="center"/>
    </xf>
    <xf numFmtId="10" fontId="4" fillId="0" borderId="0" xfId="1" applyNumberFormat="1" applyFont="1"/>
    <xf numFmtId="0" fontId="14" fillId="0" borderId="5" xfId="1" applyFont="1" applyFill="1" applyBorder="1" applyAlignment="1">
      <alignment horizontal="center"/>
    </xf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6" xfId="1" applyFont="1" applyFill="1" applyBorder="1" applyAlignment="1">
      <alignment horizontal="center"/>
    </xf>
    <xf numFmtId="49" fontId="14" fillId="0" borderId="11" xfId="1" applyNumberFormat="1" applyFont="1" applyFill="1" applyBorder="1" applyAlignment="1">
      <alignment horizontal="center"/>
    </xf>
    <xf numFmtId="0" fontId="14" fillId="0" borderId="29" xfId="1" applyFont="1" applyFill="1" applyBorder="1" applyAlignment="1">
      <alignment horizontal="center"/>
    </xf>
    <xf numFmtId="0" fontId="14" fillId="0" borderId="29" xfId="1" applyFont="1" applyFill="1" applyBorder="1"/>
    <xf numFmtId="0" fontId="9" fillId="0" borderId="0" xfId="3" applyFont="1" applyFill="1" applyAlignment="1">
      <alignment vertical="center"/>
    </xf>
    <xf numFmtId="0" fontId="14" fillId="0" borderId="0" xfId="3" applyFont="1" applyFill="1" applyAlignment="1"/>
    <xf numFmtId="0" fontId="9" fillId="0" borderId="0" xfId="3" applyFont="1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18" fillId="0" borderId="0" xfId="3" applyFont="1" applyFill="1" applyAlignment="1">
      <alignment vertical="center"/>
    </xf>
    <xf numFmtId="0" fontId="19" fillId="0" borderId="35" xfId="3" applyFont="1" applyFill="1" applyBorder="1" applyAlignment="1">
      <alignment vertical="center"/>
    </xf>
    <xf numFmtId="0" fontId="14" fillId="0" borderId="0" xfId="3" applyFont="1" applyFill="1" applyBorder="1" applyAlignment="1"/>
    <xf numFmtId="0" fontId="18" fillId="0" borderId="0" xfId="3" applyFont="1" applyFill="1" applyBorder="1" applyAlignment="1">
      <alignment vertical="center"/>
    </xf>
    <xf numFmtId="0" fontId="19" fillId="0" borderId="36" xfId="3" applyFont="1" applyFill="1" applyBorder="1" applyAlignment="1">
      <alignment horizontal="right" vertical="center"/>
    </xf>
    <xf numFmtId="0" fontId="19" fillId="0" borderId="34" xfId="3" applyFont="1" applyFill="1" applyBorder="1" applyAlignment="1">
      <alignment vertical="center"/>
    </xf>
    <xf numFmtId="0" fontId="19" fillId="0" borderId="39" xfId="3" applyFont="1" applyFill="1" applyBorder="1" applyAlignment="1">
      <alignment horizontal="center" vertical="center" shrinkToFit="1"/>
    </xf>
    <xf numFmtId="0" fontId="19" fillId="0" borderId="40" xfId="3" applyFont="1" applyFill="1" applyBorder="1" applyAlignment="1">
      <alignment horizontal="center" vertical="center" wrapText="1" shrinkToFit="1"/>
    </xf>
    <xf numFmtId="49" fontId="19" fillId="0" borderId="42" xfId="3" applyNumberFormat="1" applyFont="1" applyFill="1" applyBorder="1" applyAlignment="1">
      <alignment horizontal="right" vertical="center"/>
    </xf>
    <xf numFmtId="49" fontId="19" fillId="0" borderId="43" xfId="3" applyNumberFormat="1" applyFont="1" applyFill="1" applyBorder="1" applyAlignment="1">
      <alignment horizontal="right" vertical="center"/>
    </xf>
    <xf numFmtId="176" fontId="19" fillId="0" borderId="42" xfId="3" applyNumberFormat="1" applyFont="1" applyFill="1" applyBorder="1" applyAlignment="1">
      <alignment horizontal="right" vertical="center"/>
    </xf>
    <xf numFmtId="176" fontId="19" fillId="0" borderId="46" xfId="3" applyNumberFormat="1" applyFont="1" applyFill="1" applyBorder="1" applyAlignment="1">
      <alignment horizontal="right" vertical="center"/>
    </xf>
    <xf numFmtId="49" fontId="19" fillId="0" borderId="47" xfId="3" applyNumberFormat="1" applyFont="1" applyFill="1" applyBorder="1" applyAlignment="1">
      <alignment horizontal="right" vertical="center"/>
    </xf>
    <xf numFmtId="0" fontId="14" fillId="0" borderId="0" xfId="3" applyFont="1" applyFill="1" applyAlignment="1">
      <alignment vertical="center"/>
    </xf>
    <xf numFmtId="177" fontId="14" fillId="0" borderId="0" xfId="4" applyNumberFormat="1" applyFont="1" applyFill="1" applyAlignment="1">
      <alignment vertical="center"/>
    </xf>
    <xf numFmtId="0" fontId="14" fillId="0" borderId="0" xfId="3" applyFont="1" applyFill="1" applyBorder="1" applyAlignment="1">
      <alignment vertical="center"/>
    </xf>
    <xf numFmtId="3" fontId="18" fillId="0" borderId="0" xfId="3" applyNumberFormat="1" applyFont="1" applyFill="1" applyBorder="1" applyAlignment="1">
      <alignment vertical="center"/>
    </xf>
    <xf numFmtId="178" fontId="18" fillId="0" borderId="0" xfId="3" applyNumberFormat="1" applyFont="1" applyFill="1" applyBorder="1" applyAlignment="1">
      <alignment vertical="center"/>
    </xf>
    <xf numFmtId="0" fontId="18" fillId="0" borderId="0" xfId="3" applyFont="1" applyFill="1"/>
    <xf numFmtId="0" fontId="18" fillId="0" borderId="0" xfId="3" applyFont="1" applyFill="1" applyBorder="1"/>
    <xf numFmtId="0" fontId="9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0" fontId="21" fillId="0" borderId="0" xfId="2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2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2" fillId="0" borderId="31" xfId="2" applyFont="1" applyFill="1" applyBorder="1" applyAlignment="1">
      <alignment horizontal="right" vertical="center"/>
    </xf>
    <xf numFmtId="0" fontId="22" fillId="0" borderId="53" xfId="2" applyFont="1" applyFill="1" applyBorder="1" applyAlignment="1">
      <alignment vertical="center"/>
    </xf>
    <xf numFmtId="0" fontId="22" fillId="0" borderId="21" xfId="2" applyFont="1" applyFill="1" applyBorder="1" applyAlignment="1">
      <alignment horizontal="center" vertical="center" wrapText="1"/>
    </xf>
    <xf numFmtId="176" fontId="22" fillId="0" borderId="0" xfId="2" applyNumberFormat="1" applyFont="1" applyFill="1" applyBorder="1" applyAlignment="1">
      <alignment vertical="center"/>
    </xf>
    <xf numFmtId="176" fontId="22" fillId="0" borderId="21" xfId="2" applyNumberFormat="1" applyFont="1" applyFill="1" applyBorder="1" applyAlignment="1">
      <alignment horizontal="right" vertical="center"/>
    </xf>
    <xf numFmtId="179" fontId="22" fillId="0" borderId="0" xfId="2" applyNumberFormat="1" applyFont="1" applyFill="1" applyBorder="1" applyAlignment="1">
      <alignment vertical="center"/>
    </xf>
    <xf numFmtId="176" fontId="22" fillId="0" borderId="0" xfId="2" applyNumberFormat="1" applyFont="1" applyFill="1" applyBorder="1" applyAlignment="1">
      <alignment horizontal="right" vertical="center"/>
    </xf>
    <xf numFmtId="3" fontId="22" fillId="0" borderId="42" xfId="2" applyNumberFormat="1" applyFont="1" applyFill="1" applyBorder="1" applyAlignment="1">
      <alignment vertical="center"/>
    </xf>
    <xf numFmtId="3" fontId="22" fillId="0" borderId="59" xfId="2" applyNumberFormat="1" applyFont="1" applyFill="1" applyBorder="1" applyAlignment="1">
      <alignment vertical="center"/>
    </xf>
    <xf numFmtId="180" fontId="22" fillId="0" borderId="0" xfId="2" applyNumberFormat="1" applyFont="1" applyFill="1" applyBorder="1" applyAlignment="1">
      <alignment vertical="center"/>
    </xf>
    <xf numFmtId="181" fontId="22" fillId="0" borderId="0" xfId="2" applyNumberFormat="1" applyFont="1" applyFill="1" applyBorder="1" applyAlignment="1">
      <alignment vertical="center"/>
    </xf>
    <xf numFmtId="182" fontId="22" fillId="0" borderId="0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83" fontId="24" fillId="0" borderId="0" xfId="2" applyNumberFormat="1" applyFont="1" applyFill="1" applyAlignment="1">
      <alignment vertical="center"/>
    </xf>
    <xf numFmtId="183" fontId="14" fillId="0" borderId="0" xfId="2" applyNumberFormat="1" applyFont="1" applyFill="1" applyAlignment="1">
      <alignment vertical="center"/>
    </xf>
    <xf numFmtId="183" fontId="22" fillId="0" borderId="0" xfId="2" applyNumberFormat="1" applyFont="1" applyFill="1" applyBorder="1" applyAlignment="1">
      <alignment vertical="center"/>
    </xf>
    <xf numFmtId="3" fontId="22" fillId="0" borderId="0" xfId="2" applyNumberFormat="1" applyFont="1" applyFill="1" applyAlignment="1">
      <alignment vertical="center"/>
    </xf>
    <xf numFmtId="180" fontId="22" fillId="0" borderId="0" xfId="2" applyNumberFormat="1" applyFont="1" applyFill="1" applyAlignment="1">
      <alignment vertical="center"/>
    </xf>
    <xf numFmtId="0" fontId="22" fillId="0" borderId="0" xfId="2" applyFont="1" applyFill="1"/>
    <xf numFmtId="0" fontId="19" fillId="0" borderId="0" xfId="3" applyFont="1" applyFill="1" applyAlignment="1">
      <alignment vertical="center"/>
    </xf>
    <xf numFmtId="0" fontId="19" fillId="0" borderId="31" xfId="3" applyFont="1" applyFill="1" applyBorder="1" applyAlignment="1">
      <alignment vertical="center"/>
    </xf>
    <xf numFmtId="0" fontId="19" fillId="0" borderId="49" xfId="3" applyFont="1" applyFill="1" applyBorder="1" applyAlignment="1">
      <alignment horizontal="right" vertical="center"/>
    </xf>
    <xf numFmtId="0" fontId="19" fillId="0" borderId="0" xfId="3" applyFont="1" applyFill="1" applyBorder="1" applyAlignment="1">
      <alignment vertical="center"/>
    </xf>
    <xf numFmtId="0" fontId="19" fillId="0" borderId="52" xfId="3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 vertical="center"/>
    </xf>
    <xf numFmtId="3" fontId="19" fillId="0" borderId="52" xfId="3" applyNumberFormat="1" applyFont="1" applyFill="1" applyBorder="1" applyAlignment="1">
      <alignment vertical="center"/>
    </xf>
    <xf numFmtId="178" fontId="19" fillId="0" borderId="33" xfId="3" applyNumberFormat="1" applyFont="1" applyFill="1" applyBorder="1" applyAlignment="1">
      <alignment vertical="center"/>
    </xf>
    <xf numFmtId="3" fontId="19" fillId="0" borderId="65" xfId="3" applyNumberFormat="1" applyFont="1" applyFill="1" applyBorder="1" applyAlignment="1">
      <alignment vertical="center"/>
    </xf>
    <xf numFmtId="178" fontId="19" fillId="0" borderId="64" xfId="3" applyNumberFormat="1" applyFont="1" applyFill="1" applyBorder="1" applyAlignment="1">
      <alignment vertical="center"/>
    </xf>
    <xf numFmtId="3" fontId="19" fillId="0" borderId="42" xfId="3" applyNumberFormat="1" applyFont="1" applyFill="1" applyBorder="1" applyAlignment="1">
      <alignment vertical="center"/>
    </xf>
    <xf numFmtId="178" fontId="19" fillId="0" borderId="0" xfId="3" applyNumberFormat="1" applyFont="1" applyFill="1" applyBorder="1" applyAlignment="1">
      <alignment vertical="center"/>
    </xf>
    <xf numFmtId="3" fontId="19" fillId="0" borderId="46" xfId="3" applyNumberFormat="1" applyFont="1" applyFill="1" applyBorder="1" applyAlignment="1">
      <alignment vertical="center"/>
    </xf>
    <xf numFmtId="178" fontId="19" fillId="0" borderId="61" xfId="3" applyNumberFormat="1" applyFont="1" applyFill="1" applyBorder="1" applyAlignment="1">
      <alignment vertical="center"/>
    </xf>
    <xf numFmtId="0" fontId="19" fillId="0" borderId="53" xfId="3" applyFont="1" applyFill="1" applyBorder="1" applyAlignment="1">
      <alignment vertical="center"/>
    </xf>
    <xf numFmtId="0" fontId="19" fillId="0" borderId="67" xfId="3" applyFont="1" applyFill="1" applyBorder="1" applyAlignment="1">
      <alignment horizontal="center" vertical="center"/>
    </xf>
    <xf numFmtId="0" fontId="19" fillId="0" borderId="68" xfId="3" applyFont="1" applyFill="1" applyBorder="1" applyAlignment="1">
      <alignment horizontal="center" vertical="center"/>
    </xf>
    <xf numFmtId="178" fontId="19" fillId="0" borderId="60" xfId="3" applyNumberFormat="1" applyFont="1" applyFill="1" applyBorder="1" applyAlignment="1">
      <alignment horizontal="right" vertical="center"/>
    </xf>
    <xf numFmtId="178" fontId="19" fillId="0" borderId="0" xfId="3" applyNumberFormat="1" applyFont="1" applyFill="1" applyBorder="1" applyAlignment="1">
      <alignment horizontal="center" vertical="center"/>
    </xf>
    <xf numFmtId="183" fontId="19" fillId="0" borderId="42" xfId="3" applyNumberFormat="1" applyFont="1" applyFill="1" applyBorder="1" applyAlignment="1">
      <alignment vertical="center"/>
    </xf>
    <xf numFmtId="178" fontId="19" fillId="0" borderId="0" xfId="3" applyNumberFormat="1" applyFont="1" applyFill="1" applyBorder="1" applyAlignment="1">
      <alignment horizontal="right" vertical="center"/>
    </xf>
    <xf numFmtId="38" fontId="19" fillId="0" borderId="42" xfId="4" applyFont="1" applyFill="1" applyBorder="1" applyAlignment="1">
      <alignment horizontal="right" vertical="center"/>
    </xf>
    <xf numFmtId="178" fontId="19" fillId="0" borderId="0" xfId="4" applyNumberFormat="1" applyFont="1" applyFill="1" applyBorder="1" applyAlignment="1">
      <alignment horizontal="right" vertical="center"/>
    </xf>
    <xf numFmtId="183" fontId="19" fillId="0" borderId="69" xfId="3" applyNumberFormat="1" applyFont="1" applyFill="1" applyBorder="1" applyAlignment="1">
      <alignment vertical="center"/>
    </xf>
    <xf numFmtId="178" fontId="19" fillId="0" borderId="70" xfId="4" applyNumberFormat="1" applyFont="1" applyFill="1" applyBorder="1" applyAlignment="1">
      <alignment horizontal="right" vertical="center"/>
    </xf>
    <xf numFmtId="183" fontId="19" fillId="0" borderId="46" xfId="3" applyNumberFormat="1" applyFont="1" applyFill="1" applyBorder="1" applyAlignment="1">
      <alignment vertical="center"/>
    </xf>
    <xf numFmtId="178" fontId="19" fillId="0" borderId="71" xfId="3" applyNumberFormat="1" applyFont="1" applyFill="1" applyBorder="1" applyAlignment="1">
      <alignment horizontal="center" vertical="center"/>
    </xf>
    <xf numFmtId="0" fontId="18" fillId="0" borderId="0" xfId="3" applyFont="1" applyFill="1" applyAlignment="1"/>
    <xf numFmtId="0" fontId="19" fillId="0" borderId="59" xfId="3" applyFont="1" applyFill="1" applyBorder="1" applyAlignment="1">
      <alignment horizontal="center" vertical="center"/>
    </xf>
    <xf numFmtId="0" fontId="19" fillId="0" borderId="31" xfId="3" applyFont="1" applyFill="1" applyBorder="1" applyAlignment="1">
      <alignment horizontal="right" vertical="center"/>
    </xf>
    <xf numFmtId="0" fontId="19" fillId="0" borderId="73" xfId="3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center" vertical="center"/>
    </xf>
    <xf numFmtId="184" fontId="19" fillId="0" borderId="52" xfId="3" applyNumberFormat="1" applyFont="1" applyFill="1" applyBorder="1" applyAlignment="1">
      <alignment vertical="center"/>
    </xf>
    <xf numFmtId="184" fontId="19" fillId="0" borderId="33" xfId="3" applyNumberFormat="1" applyFont="1" applyFill="1" applyBorder="1" applyAlignment="1">
      <alignment horizontal="right" vertical="center"/>
    </xf>
    <xf numFmtId="184" fontId="19" fillId="0" borderId="42" xfId="3" applyNumberFormat="1" applyFont="1" applyFill="1" applyBorder="1" applyAlignment="1">
      <alignment vertical="center"/>
    </xf>
    <xf numFmtId="184" fontId="19" fillId="0" borderId="0" xfId="3" applyNumberFormat="1" applyFont="1" applyFill="1" applyBorder="1" applyAlignment="1">
      <alignment horizontal="right" vertical="center"/>
    </xf>
    <xf numFmtId="184" fontId="19" fillId="0" borderId="0" xfId="3" applyNumberFormat="1" applyFont="1" applyFill="1" applyBorder="1" applyAlignment="1">
      <alignment horizontal="center" vertical="center"/>
    </xf>
    <xf numFmtId="184" fontId="19" fillId="0" borderId="77" xfId="3" applyNumberFormat="1" applyFont="1" applyFill="1" applyBorder="1" applyAlignment="1">
      <alignment vertical="center"/>
    </xf>
    <xf numFmtId="184" fontId="19" fillId="0" borderId="75" xfId="3" applyNumberFormat="1" applyFont="1" applyFill="1" applyBorder="1" applyAlignment="1">
      <alignment horizontal="right" vertical="center"/>
    </xf>
    <xf numFmtId="184" fontId="19" fillId="0" borderId="78" xfId="3" applyNumberFormat="1" applyFont="1" applyFill="1" applyBorder="1" applyAlignment="1">
      <alignment vertical="center"/>
    </xf>
    <xf numFmtId="184" fontId="19" fillId="0" borderId="71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0" fontId="22" fillId="0" borderId="0" xfId="2" applyFont="1" applyFill="1" applyBorder="1"/>
    <xf numFmtId="0" fontId="22" fillId="0" borderId="49" xfId="2" applyFont="1" applyFill="1" applyBorder="1" applyAlignment="1">
      <alignment vertical="center"/>
    </xf>
    <xf numFmtId="0" fontId="22" fillId="0" borderId="34" xfId="2" applyFont="1" applyFill="1" applyBorder="1" applyAlignment="1">
      <alignment vertical="center"/>
    </xf>
    <xf numFmtId="0" fontId="22" fillId="0" borderId="7" xfId="2" applyFont="1" applyFill="1" applyBorder="1" applyAlignment="1">
      <alignment horizontal="center" vertical="center"/>
    </xf>
    <xf numFmtId="0" fontId="22" fillId="0" borderId="0" xfId="2" applyFont="1" applyFill="1" applyAlignment="1"/>
    <xf numFmtId="3" fontId="22" fillId="0" borderId="0" xfId="2" applyNumberFormat="1" applyFont="1" applyFill="1" applyBorder="1"/>
    <xf numFmtId="0" fontId="9" fillId="0" borderId="0" xfId="2" applyFont="1" applyFill="1" applyBorder="1" applyAlignment="1">
      <alignment vertical="center"/>
    </xf>
    <xf numFmtId="0" fontId="22" fillId="0" borderId="84" xfId="2" applyFont="1" applyFill="1" applyBorder="1" applyAlignment="1">
      <alignment vertical="center"/>
    </xf>
    <xf numFmtId="0" fontId="22" fillId="0" borderId="85" xfId="2" applyFont="1" applyFill="1" applyBorder="1" applyAlignment="1">
      <alignment horizontal="right" vertical="center"/>
    </xf>
    <xf numFmtId="0" fontId="22" fillId="0" borderId="87" xfId="2" applyFont="1" applyFill="1" applyBorder="1" applyAlignment="1">
      <alignment vertical="center"/>
    </xf>
    <xf numFmtId="0" fontId="22" fillId="0" borderId="88" xfId="2" applyFont="1" applyFill="1" applyBorder="1" applyAlignment="1">
      <alignment horizontal="center" vertical="center"/>
    </xf>
    <xf numFmtId="0" fontId="25" fillId="0" borderId="89" xfId="2" applyFont="1" applyFill="1" applyBorder="1" applyAlignment="1">
      <alignment horizontal="center" vertical="center"/>
    </xf>
    <xf numFmtId="0" fontId="22" fillId="0" borderId="21" xfId="2" applyFont="1" applyFill="1" applyBorder="1" applyAlignment="1">
      <alignment vertical="center"/>
    </xf>
    <xf numFmtId="0" fontId="2" fillId="0" borderId="60" xfId="2" applyFont="1" applyFill="1" applyBorder="1" applyAlignment="1">
      <alignment horizontal="right" vertical="center"/>
    </xf>
    <xf numFmtId="0" fontId="2" fillId="0" borderId="90" xfId="2" applyFont="1" applyFill="1" applyBorder="1" applyAlignment="1">
      <alignment horizontal="right" vertical="center"/>
    </xf>
    <xf numFmtId="3" fontId="19" fillId="0" borderId="42" xfId="2" applyNumberFormat="1" applyFont="1" applyFill="1" applyBorder="1" applyAlignment="1">
      <alignment vertical="center"/>
    </xf>
    <xf numFmtId="179" fontId="19" fillId="0" borderId="0" xfId="2" applyNumberFormat="1" applyFont="1" applyFill="1" applyBorder="1" applyAlignment="1">
      <alignment vertical="center"/>
    </xf>
    <xf numFmtId="3" fontId="19" fillId="0" borderId="42" xfId="2" applyNumberFormat="1" applyFont="1" applyFill="1" applyBorder="1" applyAlignment="1">
      <alignment horizontal="right" vertical="center"/>
    </xf>
    <xf numFmtId="179" fontId="19" fillId="0" borderId="0" xfId="2" applyNumberFormat="1" applyFont="1" applyFill="1" applyBorder="1" applyAlignment="1">
      <alignment horizontal="right" vertical="center"/>
    </xf>
    <xf numFmtId="181" fontId="19" fillId="0" borderId="0" xfId="2" applyNumberFormat="1" applyFont="1" applyFill="1" applyBorder="1" applyAlignment="1">
      <alignment horizontal="right" vertical="center"/>
    </xf>
    <xf numFmtId="3" fontId="19" fillId="0" borderId="93" xfId="2" applyNumberFormat="1" applyFont="1" applyFill="1" applyBorder="1" applyAlignment="1">
      <alignment vertical="center"/>
    </xf>
    <xf numFmtId="181" fontId="19" fillId="0" borderId="91" xfId="2" applyNumberFormat="1" applyFont="1" applyFill="1" applyBorder="1" applyAlignment="1">
      <alignment vertical="center"/>
    </xf>
    <xf numFmtId="176" fontId="19" fillId="0" borderId="0" xfId="2" applyNumberFormat="1" applyFont="1" applyFill="1" applyBorder="1" applyAlignment="1">
      <alignment vertical="center"/>
    </xf>
    <xf numFmtId="176" fontId="19" fillId="0" borderId="0" xfId="2" applyNumberFormat="1" applyFont="1" applyFill="1" applyBorder="1" applyAlignment="1">
      <alignment horizontal="right" vertical="center"/>
    </xf>
    <xf numFmtId="3" fontId="19" fillId="0" borderId="95" xfId="2" applyNumberFormat="1" applyFont="1" applyFill="1" applyBorder="1" applyAlignment="1">
      <alignment vertical="center"/>
    </xf>
    <xf numFmtId="181" fontId="19" fillId="0" borderId="70" xfId="2" applyNumberFormat="1" applyFont="1" applyFill="1" applyBorder="1" applyAlignment="1">
      <alignment vertical="center"/>
    </xf>
    <xf numFmtId="3" fontId="19" fillId="0" borderId="46" xfId="2" applyNumberFormat="1" applyFont="1" applyFill="1" applyBorder="1" applyAlignment="1">
      <alignment vertical="center"/>
    </xf>
    <xf numFmtId="181" fontId="19" fillId="0" borderId="72" xfId="2" applyNumberFormat="1" applyFont="1" applyFill="1" applyBorder="1" applyAlignment="1">
      <alignment vertical="center"/>
    </xf>
    <xf numFmtId="181" fontId="19" fillId="0" borderId="71" xfId="2" applyNumberFormat="1" applyFont="1" applyFill="1" applyBorder="1" applyAlignment="1">
      <alignment vertical="center"/>
    </xf>
    <xf numFmtId="0" fontId="2" fillId="0" borderId="42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3" fontId="19" fillId="0" borderId="39" xfId="2" applyNumberFormat="1" applyFont="1" applyFill="1" applyBorder="1" applyAlignment="1">
      <alignment vertical="center"/>
    </xf>
    <xf numFmtId="181" fontId="19" fillId="0" borderId="96" xfId="2" applyNumberFormat="1" applyFont="1" applyFill="1" applyBorder="1" applyAlignment="1">
      <alignment vertical="center"/>
    </xf>
    <xf numFmtId="179" fontId="19" fillId="0" borderId="91" xfId="2" applyNumberFormat="1" applyFont="1" applyFill="1" applyBorder="1" applyAlignment="1">
      <alignment vertical="center"/>
    </xf>
    <xf numFmtId="0" fontId="16" fillId="0" borderId="0" xfId="2" applyFont="1" applyFill="1"/>
    <xf numFmtId="0" fontId="22" fillId="0" borderId="32" xfId="2" applyFont="1" applyFill="1" applyBorder="1"/>
    <xf numFmtId="0" fontId="22" fillId="0" borderId="31" xfId="2" applyFont="1" applyFill="1" applyBorder="1" applyAlignment="1">
      <alignment horizontal="center"/>
    </xf>
    <xf numFmtId="0" fontId="22" fillId="0" borderId="7" xfId="2" applyFont="1" applyFill="1" applyBorder="1" applyAlignment="1">
      <alignment horizontal="center"/>
    </xf>
    <xf numFmtId="0" fontId="2" fillId="0" borderId="33" xfId="2" applyFont="1" applyFill="1" applyBorder="1"/>
    <xf numFmtId="0" fontId="2" fillId="0" borderId="7" xfId="2" applyFont="1" applyFill="1" applyBorder="1"/>
    <xf numFmtId="0" fontId="2" fillId="0" borderId="0" xfId="2" applyFont="1" applyFill="1"/>
    <xf numFmtId="0" fontId="22" fillId="0" borderId="33" xfId="2" applyFont="1" applyFill="1" applyBorder="1"/>
    <xf numFmtId="0" fontId="22" fillId="0" borderId="7" xfId="2" applyFont="1" applyFill="1" applyBorder="1"/>
    <xf numFmtId="0" fontId="14" fillId="0" borderId="0" xfId="2" applyFont="1" applyFill="1" applyBorder="1"/>
    <xf numFmtId="3" fontId="19" fillId="0" borderId="0" xfId="2" applyNumberFormat="1" applyFont="1" applyFill="1" applyBorder="1"/>
    <xf numFmtId="0" fontId="19" fillId="0" borderId="0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" fillId="0" borderId="0" xfId="2" applyFont="1" applyFill="1" applyAlignment="1">
      <alignment horizontal="right"/>
    </xf>
    <xf numFmtId="0" fontId="9" fillId="0" borderId="0" xfId="3" applyFont="1" applyFill="1"/>
    <xf numFmtId="0" fontId="14" fillId="0" borderId="0" xfId="3" applyFont="1" applyFill="1"/>
    <xf numFmtId="0" fontId="14" fillId="0" borderId="0" xfId="3" applyFont="1" applyFill="1" applyAlignment="1">
      <alignment horizontal="center"/>
    </xf>
    <xf numFmtId="0" fontId="23" fillId="0" borderId="0" xfId="3" applyFont="1" applyFill="1"/>
    <xf numFmtId="0" fontId="18" fillId="0" borderId="33" xfId="3" applyFont="1" applyFill="1" applyBorder="1" applyAlignment="1">
      <alignment horizontal="left"/>
    </xf>
    <xf numFmtId="0" fontId="18" fillId="0" borderId="7" xfId="3" applyFont="1" applyFill="1" applyBorder="1" applyAlignment="1">
      <alignment horizontal="distributed"/>
    </xf>
    <xf numFmtId="0" fontId="14" fillId="0" borderId="33" xfId="3" applyFont="1" applyFill="1" applyBorder="1"/>
    <xf numFmtId="0" fontId="14" fillId="0" borderId="7" xfId="3" applyFont="1" applyFill="1" applyBorder="1" applyAlignment="1">
      <alignment horizontal="center"/>
    </xf>
    <xf numFmtId="0" fontId="18" fillId="0" borderId="0" xfId="3" applyFont="1" applyFill="1" applyAlignment="1">
      <alignment horizontal="left"/>
    </xf>
    <xf numFmtId="0" fontId="18" fillId="0" borderId="11" xfId="3" applyFont="1" applyFill="1" applyBorder="1" applyAlignment="1">
      <alignment horizontal="distributed"/>
    </xf>
    <xf numFmtId="0" fontId="14" fillId="0" borderId="11" xfId="3" applyFont="1" applyFill="1" applyBorder="1" applyAlignment="1">
      <alignment horizontal="center"/>
    </xf>
    <xf numFmtId="0" fontId="28" fillId="0" borderId="0" xfId="3" applyFont="1" applyFill="1"/>
    <xf numFmtId="0" fontId="14" fillId="0" borderId="11" xfId="3" applyFont="1" applyFill="1" applyBorder="1" applyAlignment="1">
      <alignment horizontal="left"/>
    </xf>
    <xf numFmtId="0" fontId="18" fillId="0" borderId="0" xfId="3" applyFont="1" applyFill="1" applyAlignment="1">
      <alignment horizontal="left" wrapText="1"/>
    </xf>
    <xf numFmtId="0" fontId="18" fillId="0" borderId="11" xfId="3" applyFont="1" applyFill="1" applyBorder="1"/>
    <xf numFmtId="0" fontId="29" fillId="0" borderId="0" xfId="3" applyFont="1" applyFill="1"/>
    <xf numFmtId="0" fontId="28" fillId="0" borderId="11" xfId="3" applyFont="1" applyFill="1" applyBorder="1"/>
    <xf numFmtId="0" fontId="18" fillId="0" borderId="45" xfId="3" applyFont="1" applyFill="1" applyBorder="1" applyAlignment="1">
      <alignment horizontal="left"/>
    </xf>
    <xf numFmtId="0" fontId="14" fillId="0" borderId="59" xfId="3" applyFont="1" applyFill="1" applyBorder="1" applyAlignment="1">
      <alignment vertical="center"/>
    </xf>
    <xf numFmtId="0" fontId="18" fillId="0" borderId="59" xfId="3" applyFont="1" applyFill="1" applyBorder="1" applyAlignment="1">
      <alignment horizontal="distributed"/>
    </xf>
    <xf numFmtId="0" fontId="14" fillId="0" borderId="59" xfId="3" applyFont="1" applyFill="1" applyBorder="1"/>
    <xf numFmtId="0" fontId="14" fillId="0" borderId="59" xfId="3" applyFont="1" applyFill="1" applyBorder="1" applyAlignment="1">
      <alignment horizontal="center"/>
    </xf>
    <xf numFmtId="0" fontId="18" fillId="0" borderId="35" xfId="3" applyFont="1" applyFill="1" applyBorder="1"/>
    <xf numFmtId="0" fontId="14" fillId="0" borderId="35" xfId="3" applyFont="1" applyFill="1" applyBorder="1"/>
    <xf numFmtId="0" fontId="14" fillId="0" borderId="35" xfId="3" applyFont="1" applyFill="1" applyBorder="1" applyAlignment="1">
      <alignment horizontal="center"/>
    </xf>
    <xf numFmtId="0" fontId="18" fillId="0" borderId="0" xfId="3" applyFont="1" applyFill="1" applyBorder="1" applyAlignment="1">
      <alignment horizontal="left"/>
    </xf>
    <xf numFmtId="0" fontId="14" fillId="0" borderId="0" xfId="3" applyFont="1" applyFill="1" applyBorder="1"/>
    <xf numFmtId="0" fontId="14" fillId="0" borderId="0" xfId="3" applyFont="1" applyFill="1" applyAlignment="1">
      <alignment shrinkToFit="1"/>
    </xf>
    <xf numFmtId="0" fontId="18" fillId="0" borderId="11" xfId="3" applyFont="1" applyFill="1" applyBorder="1" applyAlignment="1">
      <alignment horizontal="center"/>
    </xf>
    <xf numFmtId="0" fontId="28" fillId="0" borderId="21" xfId="3" applyFont="1" applyFill="1" applyBorder="1" applyAlignment="1">
      <alignment shrinkToFit="1"/>
    </xf>
    <xf numFmtId="0" fontId="31" fillId="0" borderId="0" xfId="3" applyFont="1" applyFill="1"/>
    <xf numFmtId="0" fontId="14" fillId="0" borderId="42" xfId="3" applyFont="1" applyFill="1" applyBorder="1" applyAlignment="1">
      <alignment horizontal="center"/>
    </xf>
    <xf numFmtId="0" fontId="30" fillId="0" borderId="0" xfId="3" applyFont="1" applyFill="1"/>
    <xf numFmtId="0" fontId="14" fillId="0" borderId="21" xfId="3" applyFont="1" applyFill="1" applyBorder="1"/>
    <xf numFmtId="0" fontId="14" fillId="0" borderId="0" xfId="3" applyFont="1" applyFill="1" applyBorder="1" applyAlignment="1">
      <alignment horizontal="center"/>
    </xf>
    <xf numFmtId="0" fontId="18" fillId="0" borderId="0" xfId="3" applyFont="1" applyFill="1" applyBorder="1" applyAlignment="1"/>
    <xf numFmtId="0" fontId="18" fillId="0" borderId="35" xfId="3" applyFont="1" applyFill="1" applyBorder="1" applyAlignment="1"/>
    <xf numFmtId="0" fontId="18" fillId="0" borderId="130" xfId="3" applyFont="1" applyFill="1" applyBorder="1" applyAlignment="1">
      <alignment horizontal="center"/>
    </xf>
    <xf numFmtId="0" fontId="14" fillId="0" borderId="130" xfId="3" applyFont="1" applyFill="1" applyBorder="1" applyAlignment="1">
      <alignment horizontal="center"/>
    </xf>
    <xf numFmtId="0" fontId="18" fillId="0" borderId="124" xfId="3" applyFont="1" applyFill="1" applyBorder="1" applyAlignment="1">
      <alignment horizontal="center"/>
    </xf>
    <xf numFmtId="0" fontId="18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/>
    </xf>
    <xf numFmtId="0" fontId="18" fillId="0" borderId="130" xfId="3" applyFont="1" applyFill="1" applyBorder="1"/>
    <xf numFmtId="0" fontId="14" fillId="0" borderId="11" xfId="3" applyFont="1" applyFill="1" applyBorder="1" applyAlignment="1">
      <alignment horizontal="distributed"/>
    </xf>
    <xf numFmtId="0" fontId="29" fillId="0" borderId="0" xfId="3" applyFont="1" applyFill="1" applyBorder="1"/>
    <xf numFmtId="0" fontId="18" fillId="0" borderId="130" xfId="3" applyFont="1" applyFill="1" applyBorder="1" applyAlignment="1">
      <alignment horizontal="distributed"/>
    </xf>
    <xf numFmtId="0" fontId="18" fillId="0" borderId="31" xfId="3" applyFont="1" applyFill="1" applyBorder="1" applyAlignment="1">
      <alignment horizontal="distributed"/>
    </xf>
    <xf numFmtId="0" fontId="14" fillId="0" borderId="31" xfId="3" applyFont="1" applyFill="1" applyBorder="1"/>
    <xf numFmtId="0" fontId="14" fillId="0" borderId="31" xfId="3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vertical="center"/>
    </xf>
    <xf numFmtId="0" fontId="2" fillId="0" borderId="0" xfId="1" applyFont="1" applyFill="1" applyBorder="1"/>
    <xf numFmtId="0" fontId="9" fillId="0" borderId="35" xfId="1" applyFont="1" applyFill="1" applyBorder="1"/>
    <xf numFmtId="0" fontId="2" fillId="0" borderId="35" xfId="1" applyFont="1" applyFill="1" applyBorder="1"/>
    <xf numFmtId="0" fontId="2" fillId="0" borderId="35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left"/>
    </xf>
    <xf numFmtId="3" fontId="25" fillId="0" borderId="132" xfId="1" applyNumberFormat="1" applyFont="1" applyFill="1" applyBorder="1" applyAlignment="1">
      <alignment horizontal="center" vertical="center" shrinkToFit="1"/>
    </xf>
    <xf numFmtId="3" fontId="25" fillId="0" borderId="133" xfId="1" applyNumberFormat="1" applyFont="1" applyFill="1" applyBorder="1" applyAlignment="1">
      <alignment horizontal="center" vertical="center" shrinkToFit="1"/>
    </xf>
    <xf numFmtId="0" fontId="25" fillId="0" borderId="133" xfId="1" applyFont="1" applyFill="1" applyBorder="1" applyAlignment="1">
      <alignment horizontal="center" vertical="center" shrinkToFit="1"/>
    </xf>
    <xf numFmtId="0" fontId="25" fillId="0" borderId="37" xfId="1" applyFont="1" applyFill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/>
    </xf>
    <xf numFmtId="0" fontId="25" fillId="0" borderId="134" xfId="1" applyFont="1" applyFill="1" applyBorder="1" applyAlignment="1">
      <alignment horizontal="center" vertical="center" shrinkToFit="1"/>
    </xf>
    <xf numFmtId="3" fontId="18" fillId="0" borderId="88" xfId="1" applyNumberFormat="1" applyFont="1" applyFill="1" applyBorder="1" applyAlignment="1">
      <alignment horizontal="right" vertical="center"/>
    </xf>
    <xf numFmtId="3" fontId="25" fillId="0" borderId="134" xfId="1" applyNumberFormat="1" applyFont="1" applyFill="1" applyBorder="1" applyAlignment="1">
      <alignment horizontal="center" vertical="center" shrinkToFit="1"/>
    </xf>
    <xf numFmtId="3" fontId="18" fillId="0" borderId="136" xfId="1" applyNumberFormat="1" applyFont="1" applyFill="1" applyBorder="1" applyAlignment="1">
      <alignment horizontal="right" vertical="center"/>
    </xf>
    <xf numFmtId="0" fontId="25" fillId="0" borderId="35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shrinkToFit="1"/>
    </xf>
    <xf numFmtId="0" fontId="2" fillId="0" borderId="59" xfId="1" applyFont="1" applyFill="1" applyBorder="1" applyAlignment="1">
      <alignment vertical="center" shrinkToFit="1"/>
    </xf>
    <xf numFmtId="0" fontId="25" fillId="0" borderId="0" xfId="1" applyFont="1" applyFill="1" applyAlignment="1">
      <alignment horizontal="left" vertical="center"/>
    </xf>
    <xf numFmtId="0" fontId="25" fillId="0" borderId="0" xfId="1" applyFont="1" applyFill="1" applyAlignment="1"/>
    <xf numFmtId="0" fontId="14" fillId="0" borderId="0" xfId="1" applyFont="1" applyFill="1" applyAlignment="1">
      <alignment vertical="center"/>
    </xf>
    <xf numFmtId="0" fontId="35" fillId="0" borderId="0" xfId="5" applyFont="1" applyFill="1"/>
    <xf numFmtId="0" fontId="20" fillId="0" borderId="0" xfId="5" applyFont="1" applyFill="1"/>
    <xf numFmtId="0" fontId="36" fillId="0" borderId="0" xfId="5" applyFont="1" applyFill="1"/>
    <xf numFmtId="0" fontId="9" fillId="0" borderId="0" xfId="5" applyFont="1" applyFill="1"/>
    <xf numFmtId="0" fontId="30" fillId="0" borderId="0" xfId="5" applyFont="1" applyFill="1"/>
    <xf numFmtId="0" fontId="36" fillId="0" borderId="0" xfId="5" applyFont="1" applyFill="1" applyBorder="1"/>
    <xf numFmtId="0" fontId="14" fillId="0" borderId="32" xfId="5" applyFont="1" applyFill="1" applyBorder="1" applyAlignment="1">
      <alignment horizontal="center" vertical="center" shrinkToFit="1"/>
    </xf>
    <xf numFmtId="0" fontId="36" fillId="0" borderId="0" xfId="5" applyFont="1" applyFill="1" applyAlignment="1">
      <alignment horizontal="center" vertical="center" shrinkToFit="1"/>
    </xf>
    <xf numFmtId="0" fontId="14" fillId="0" borderId="68" xfId="5" applyFont="1" applyFill="1" applyBorder="1" applyAlignment="1">
      <alignment horizontal="center" vertical="center" shrinkToFit="1"/>
    </xf>
    <xf numFmtId="0" fontId="14" fillId="0" borderId="137" xfId="5" applyFont="1" applyFill="1" applyBorder="1" applyAlignment="1">
      <alignment horizontal="center" vertical="center" shrinkToFit="1"/>
    </xf>
    <xf numFmtId="0" fontId="14" fillId="0" borderId="90" xfId="5" applyFont="1" applyFill="1" applyBorder="1" applyAlignment="1">
      <alignment horizontal="center" vertical="center" shrinkToFit="1"/>
    </xf>
    <xf numFmtId="38" fontId="14" fillId="0" borderId="60" xfId="4" applyFont="1" applyFill="1" applyBorder="1" applyAlignment="1">
      <alignment horizontal="right" vertical="center" shrinkToFit="1"/>
    </xf>
    <xf numFmtId="38" fontId="14" fillId="0" borderId="90" xfId="4" applyFont="1" applyFill="1" applyBorder="1" applyAlignment="1">
      <alignment horizontal="right" vertical="center" shrinkToFit="1"/>
    </xf>
    <xf numFmtId="38" fontId="14" fillId="0" borderId="139" xfId="4" applyFont="1" applyFill="1" applyBorder="1" applyAlignment="1">
      <alignment horizontal="right" vertical="center" shrinkToFit="1"/>
    </xf>
    <xf numFmtId="187" fontId="14" fillId="0" borderId="60" xfId="5" applyNumberFormat="1" applyFont="1" applyFill="1" applyBorder="1" applyAlignment="1">
      <alignment horizontal="right" vertical="center" shrinkToFit="1"/>
    </xf>
    <xf numFmtId="187" fontId="14" fillId="0" borderId="90" xfId="5" applyNumberFormat="1" applyFont="1" applyFill="1" applyBorder="1" applyAlignment="1">
      <alignment horizontal="right" vertical="center" shrinkToFit="1"/>
    </xf>
    <xf numFmtId="187" fontId="14" fillId="0" borderId="140" xfId="5" applyNumberFormat="1" applyFont="1" applyFill="1" applyBorder="1" applyAlignment="1">
      <alignment horizontal="right" vertical="center" shrinkToFit="1"/>
    </xf>
    <xf numFmtId="38" fontId="14" fillId="0" borderId="138" xfId="4" applyFont="1" applyFill="1" applyBorder="1" applyAlignment="1">
      <alignment horizontal="right" vertical="center" shrinkToFit="1"/>
    </xf>
    <xf numFmtId="0" fontId="14" fillId="0" borderId="0" xfId="5" applyFont="1" applyFill="1" applyBorder="1" applyAlignment="1">
      <alignment horizontal="center" vertical="center" shrinkToFit="1"/>
    </xf>
    <xf numFmtId="38" fontId="14" fillId="0" borderId="42" xfId="4" applyFont="1" applyFill="1" applyBorder="1" applyAlignment="1">
      <alignment horizontal="right" vertical="center" shrinkToFit="1"/>
    </xf>
    <xf numFmtId="38" fontId="14" fillId="0" borderId="0" xfId="4" applyFont="1" applyFill="1" applyBorder="1" applyAlignment="1">
      <alignment horizontal="right" vertical="center" shrinkToFit="1"/>
    </xf>
    <xf numFmtId="38" fontId="14" fillId="0" borderId="21" xfId="4" applyFont="1" applyFill="1" applyBorder="1" applyAlignment="1">
      <alignment horizontal="right" vertical="center" shrinkToFit="1"/>
    </xf>
    <xf numFmtId="187" fontId="14" fillId="0" borderId="42" xfId="5" applyNumberFormat="1" applyFont="1" applyFill="1" applyBorder="1" applyAlignment="1">
      <alignment horizontal="right" vertical="center" shrinkToFit="1"/>
    </xf>
    <xf numFmtId="187" fontId="14" fillId="0" borderId="0" xfId="5" applyNumberFormat="1" applyFont="1" applyFill="1" applyBorder="1" applyAlignment="1">
      <alignment horizontal="right" vertical="center" shrinkToFit="1"/>
    </xf>
    <xf numFmtId="187" fontId="14" fillId="0" borderId="44" xfId="5" applyNumberFormat="1" applyFont="1" applyFill="1" applyBorder="1" applyAlignment="1">
      <alignment horizontal="right" vertical="center" shrinkToFit="1"/>
    </xf>
    <xf numFmtId="38" fontId="14" fillId="0" borderId="11" xfId="4" applyFont="1" applyFill="1" applyBorder="1" applyAlignment="1">
      <alignment horizontal="right" vertical="center" shrinkToFit="1"/>
    </xf>
    <xf numFmtId="0" fontId="14" fillId="0" borderId="61" xfId="5" applyFont="1" applyFill="1" applyBorder="1" applyAlignment="1">
      <alignment horizontal="center" vertical="center" shrinkToFit="1"/>
    </xf>
    <xf numFmtId="38" fontId="14" fillId="0" borderId="142" xfId="4" applyFont="1" applyFill="1" applyBorder="1" applyAlignment="1">
      <alignment horizontal="right" vertical="center" shrinkToFit="1"/>
    </xf>
    <xf numFmtId="38" fontId="14" fillId="0" borderId="61" xfId="4" applyFont="1" applyFill="1" applyBorder="1" applyAlignment="1">
      <alignment horizontal="right" vertical="center" shrinkToFit="1"/>
    </xf>
    <xf numFmtId="38" fontId="14" fillId="0" borderId="143" xfId="4" applyFont="1" applyFill="1" applyBorder="1" applyAlignment="1">
      <alignment horizontal="right" vertical="center" shrinkToFit="1"/>
    </xf>
    <xf numFmtId="187" fontId="14" fillId="0" borderId="142" xfId="5" applyNumberFormat="1" applyFont="1" applyFill="1" applyBorder="1" applyAlignment="1">
      <alignment horizontal="right" vertical="center" shrinkToFit="1"/>
    </xf>
    <xf numFmtId="187" fontId="14" fillId="0" borderId="61" xfId="5" applyNumberFormat="1" applyFont="1" applyFill="1" applyBorder="1" applyAlignment="1">
      <alignment horizontal="right" vertical="center" shrinkToFit="1"/>
    </xf>
    <xf numFmtId="187" fontId="14" fillId="0" borderId="66" xfId="5" applyNumberFormat="1" applyFont="1" applyFill="1" applyBorder="1" applyAlignment="1">
      <alignment horizontal="right" vertical="center" shrinkToFit="1"/>
    </xf>
    <xf numFmtId="38" fontId="14" fillId="0" borderId="141" xfId="4" applyFont="1" applyFill="1" applyBorder="1" applyAlignment="1">
      <alignment horizontal="right" vertical="center" shrinkToFit="1"/>
    </xf>
    <xf numFmtId="0" fontId="36" fillId="0" borderId="31" xfId="5" applyFont="1" applyFill="1" applyBorder="1"/>
    <xf numFmtId="0" fontId="23" fillId="0" borderId="0" xfId="5" applyFont="1" applyFill="1"/>
    <xf numFmtId="38" fontId="36" fillId="0" borderId="0" xfId="5" applyNumberFormat="1" applyFont="1" applyFill="1" applyAlignment="1">
      <alignment horizontal="center" vertical="center" shrinkToFit="1"/>
    </xf>
    <xf numFmtId="0" fontId="14" fillId="0" borderId="44" xfId="5" applyFont="1" applyFill="1" applyBorder="1" applyAlignment="1">
      <alignment horizontal="center" vertical="center" shrinkToFit="1"/>
    </xf>
    <xf numFmtId="0" fontId="36" fillId="0" borderId="0" xfId="5" applyFont="1" applyFill="1" applyBorder="1" applyAlignment="1">
      <alignment horizontal="center" vertical="center" shrinkToFit="1"/>
    </xf>
    <xf numFmtId="0" fontId="14" fillId="0" borderId="0" xfId="5" applyFont="1" applyFill="1" applyBorder="1" applyAlignment="1">
      <alignment vertical="top"/>
    </xf>
    <xf numFmtId="0" fontId="36" fillId="0" borderId="0" xfId="5" applyFont="1" applyFill="1" applyBorder="1" applyAlignment="1">
      <alignment vertical="top"/>
    </xf>
    <xf numFmtId="0" fontId="36" fillId="0" borderId="0" xfId="5" applyFont="1" applyFill="1" applyAlignment="1">
      <alignment vertical="top"/>
    </xf>
    <xf numFmtId="38" fontId="14" fillId="0" borderId="60" xfId="4" applyFont="1" applyFill="1" applyBorder="1" applyAlignment="1">
      <alignment vertical="center" shrinkToFit="1"/>
    </xf>
    <xf numFmtId="38" fontId="14" fillId="0" borderId="90" xfId="4" applyFont="1" applyFill="1" applyBorder="1" applyAlignment="1">
      <alignment vertical="center" shrinkToFit="1"/>
    </xf>
    <xf numFmtId="38" fontId="14" fillId="0" borderId="139" xfId="4" applyFont="1" applyFill="1" applyBorder="1" applyAlignment="1">
      <alignment vertical="center" shrinkToFit="1"/>
    </xf>
    <xf numFmtId="0" fontId="14" fillId="0" borderId="60" xfId="5" applyFont="1" applyFill="1" applyBorder="1" applyAlignment="1">
      <alignment vertical="center" shrinkToFit="1"/>
    </xf>
    <xf numFmtId="0" fontId="14" fillId="0" borderId="90" xfId="5" applyFont="1" applyFill="1" applyBorder="1" applyAlignment="1">
      <alignment vertical="center" shrinkToFit="1"/>
    </xf>
    <xf numFmtId="0" fontId="14" fillId="0" borderId="140" xfId="5" applyFont="1" applyFill="1" applyBorder="1" applyAlignment="1">
      <alignment vertical="center" shrinkToFit="1"/>
    </xf>
    <xf numFmtId="38" fontId="14" fillId="0" borderId="138" xfId="4" applyFont="1" applyFill="1" applyBorder="1" applyAlignment="1">
      <alignment vertical="center" shrinkToFit="1"/>
    </xf>
    <xf numFmtId="38" fontId="14" fillId="0" borderId="42" xfId="4" applyFont="1" applyFill="1" applyBorder="1" applyAlignment="1">
      <alignment vertical="center" shrinkToFit="1"/>
    </xf>
    <xf numFmtId="38" fontId="14" fillId="0" borderId="0" xfId="4" applyFont="1" applyFill="1" applyBorder="1" applyAlignment="1">
      <alignment vertical="center" shrinkToFit="1"/>
    </xf>
    <xf numFmtId="38" fontId="14" fillId="0" borderId="21" xfId="4" applyFont="1" applyFill="1" applyBorder="1" applyAlignment="1">
      <alignment vertical="center" shrinkToFit="1"/>
    </xf>
    <xf numFmtId="0" fontId="14" fillId="0" borderId="42" xfId="5" applyFont="1" applyFill="1" applyBorder="1" applyAlignment="1">
      <alignment vertical="center" shrinkToFit="1"/>
    </xf>
    <xf numFmtId="0" fontId="14" fillId="0" borderId="0" xfId="5" applyFont="1" applyFill="1" applyBorder="1" applyAlignment="1">
      <alignment vertical="center" shrinkToFit="1"/>
    </xf>
    <xf numFmtId="0" fontId="14" fillId="0" borderId="44" xfId="5" applyFont="1" applyFill="1" applyBorder="1" applyAlignment="1">
      <alignment vertical="center" shrinkToFit="1"/>
    </xf>
    <xf numFmtId="38" fontId="14" fillId="0" borderId="11" xfId="4" applyFont="1" applyFill="1" applyBorder="1" applyAlignment="1">
      <alignment vertical="center" shrinkToFit="1"/>
    </xf>
    <xf numFmtId="38" fontId="14" fillId="0" borderId="6" xfId="4" applyFont="1" applyFill="1" applyBorder="1" applyAlignment="1">
      <alignment vertical="center" shrinkToFit="1"/>
    </xf>
    <xf numFmtId="0" fontId="36" fillId="0" borderId="31" xfId="5" applyFont="1" applyFill="1" applyBorder="1" applyAlignment="1">
      <alignment shrinkToFit="1"/>
    </xf>
    <xf numFmtId="0" fontId="36" fillId="0" borderId="0" xfId="5" applyFont="1" applyFill="1" applyBorder="1" applyAlignment="1">
      <alignment shrinkToFit="1"/>
    </xf>
    <xf numFmtId="0" fontId="36" fillId="0" borderId="0" xfId="5" applyFont="1" applyFill="1" applyAlignment="1">
      <alignment shrinkToFit="1"/>
    </xf>
    <xf numFmtId="187" fontId="14" fillId="0" borderId="42" xfId="5" applyNumberFormat="1" applyFont="1" applyFill="1" applyBorder="1" applyAlignment="1">
      <alignment vertical="center" shrinkToFit="1"/>
    </xf>
    <xf numFmtId="187" fontId="14" fillId="0" borderId="0" xfId="5" applyNumberFormat="1" applyFont="1" applyFill="1" applyBorder="1" applyAlignment="1">
      <alignment vertical="center" shrinkToFit="1"/>
    </xf>
    <xf numFmtId="187" fontId="14" fillId="0" borderId="44" xfId="5" applyNumberFormat="1" applyFont="1" applyFill="1" applyBorder="1" applyAlignment="1">
      <alignment vertical="center" shrinkToFit="1"/>
    </xf>
    <xf numFmtId="0" fontId="14" fillId="0" borderId="0" xfId="5" applyFont="1" applyFill="1" applyBorder="1"/>
    <xf numFmtId="0" fontId="36" fillId="0" borderId="0" xfId="5" applyFont="1" applyFill="1" applyAlignment="1">
      <alignment vertical="center"/>
    </xf>
    <xf numFmtId="58" fontId="19" fillId="0" borderId="0" xfId="5" applyNumberFormat="1" applyFont="1" applyFill="1" applyBorder="1" applyAlignment="1">
      <alignment horizontal="left" vertical="center"/>
    </xf>
    <xf numFmtId="58" fontId="19" fillId="0" borderId="0" xfId="5" quotePrefix="1" applyNumberFormat="1" applyFont="1" applyFill="1" applyBorder="1" applyAlignment="1">
      <alignment horizontal="left" vertical="center"/>
    </xf>
    <xf numFmtId="0" fontId="36" fillId="0" borderId="0" xfId="5" applyFont="1" applyFill="1" applyBorder="1" applyAlignment="1">
      <alignment vertical="center"/>
    </xf>
    <xf numFmtId="58" fontId="19" fillId="0" borderId="21" xfId="5" quotePrefix="1" applyNumberFormat="1" applyFont="1" applyFill="1" applyBorder="1" applyAlignment="1">
      <alignment horizontal="left" vertical="center"/>
    </xf>
    <xf numFmtId="0" fontId="14" fillId="0" borderId="59" xfId="5" applyFont="1" applyFill="1" applyBorder="1" applyAlignment="1">
      <alignment vertical="center"/>
    </xf>
    <xf numFmtId="0" fontId="36" fillId="0" borderId="59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36" fillId="0" borderId="0" xfId="5" applyFont="1" applyFill="1" applyAlignment="1">
      <alignment horizontal="center" vertical="center"/>
    </xf>
    <xf numFmtId="0" fontId="37" fillId="0" borderId="0" xfId="6" applyFont="1" applyFill="1" applyAlignment="1"/>
    <xf numFmtId="0" fontId="37" fillId="0" borderId="0" xfId="6" applyFont="1" applyFill="1"/>
    <xf numFmtId="0" fontId="38" fillId="0" borderId="35" xfId="6" applyFont="1" applyFill="1" applyBorder="1" applyAlignment="1"/>
    <xf numFmtId="0" fontId="39" fillId="0" borderId="35" xfId="6" applyFont="1" applyFill="1" applyBorder="1" applyAlignment="1"/>
    <xf numFmtId="0" fontId="40" fillId="0" borderId="35" xfId="6" applyFont="1" applyFill="1" applyBorder="1" applyAlignment="1"/>
    <xf numFmtId="0" fontId="37" fillId="0" borderId="0" xfId="6" applyFont="1" applyFill="1" applyBorder="1"/>
    <xf numFmtId="0" fontId="28" fillId="0" borderId="132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vertical="center"/>
    </xf>
    <xf numFmtId="0" fontId="14" fillId="0" borderId="0" xfId="6" applyFont="1" applyFill="1" applyBorder="1"/>
    <xf numFmtId="0" fontId="14" fillId="0" borderId="0" xfId="6" applyFont="1" applyFill="1"/>
    <xf numFmtId="0" fontId="19" fillId="0" borderId="0" xfId="6" applyFont="1" applyFill="1"/>
    <xf numFmtId="0" fontId="9" fillId="0" borderId="0" xfId="7" applyFont="1" applyFill="1" applyBorder="1" applyAlignment="1"/>
    <xf numFmtId="0" fontId="20" fillId="0" borderId="0" xfId="7" applyFont="1" applyFill="1" applyBorder="1" applyAlignment="1"/>
    <xf numFmtId="0" fontId="20" fillId="0" borderId="0" xfId="7" applyFont="1" applyFill="1" applyAlignment="1"/>
    <xf numFmtId="0" fontId="38" fillId="0" borderId="132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vertical="center"/>
    </xf>
    <xf numFmtId="0" fontId="14" fillId="0" borderId="0" xfId="6" applyFont="1" applyFill="1" applyBorder="1" applyAlignment="1">
      <alignment horizontal="center" vertical="center"/>
    </xf>
    <xf numFmtId="0" fontId="37" fillId="0" borderId="0" xfId="6" applyFont="1" applyFill="1" applyBorder="1" applyAlignment="1">
      <alignment horizontal="center" vertical="center"/>
    </xf>
    <xf numFmtId="0" fontId="18" fillId="0" borderId="35" xfId="6" applyNumberFormat="1" applyFont="1" applyFill="1" applyBorder="1" applyAlignment="1">
      <alignment horizontal="center" vertical="center"/>
    </xf>
    <xf numFmtId="0" fontId="18" fillId="0" borderId="58" xfId="6" applyNumberFormat="1" applyFont="1" applyFill="1" applyBorder="1" applyAlignment="1">
      <alignment horizontal="center" vertical="center"/>
    </xf>
    <xf numFmtId="0" fontId="14" fillId="0" borderId="59" xfId="6" applyFont="1" applyFill="1" applyBorder="1" applyAlignment="1">
      <alignment horizontal="center" vertical="center"/>
    </xf>
    <xf numFmtId="0" fontId="22" fillId="0" borderId="59" xfId="6" applyFont="1" applyFill="1" applyBorder="1" applyAlignment="1">
      <alignment horizontal="center" vertical="center"/>
    </xf>
    <xf numFmtId="0" fontId="22" fillId="0" borderId="59" xfId="6" applyFont="1" applyFill="1" applyBorder="1" applyAlignment="1"/>
    <xf numFmtId="0" fontId="22" fillId="0" borderId="0" xfId="6" applyFont="1" applyFill="1" applyBorder="1" applyAlignment="1">
      <alignment horizontal="center" vertical="center"/>
    </xf>
    <xf numFmtId="0" fontId="22" fillId="0" borderId="0" xfId="6" applyFont="1" applyFill="1" applyBorder="1" applyAlignment="1"/>
    <xf numFmtId="0" fontId="22" fillId="0" borderId="53" xfId="7" applyFont="1" applyFill="1" applyBorder="1" applyAlignment="1">
      <alignment vertical="center"/>
    </xf>
    <xf numFmtId="0" fontId="22" fillId="0" borderId="106" xfId="7" applyFont="1" applyFill="1" applyBorder="1" applyAlignment="1">
      <alignment vertical="center"/>
    </xf>
    <xf numFmtId="0" fontId="22" fillId="0" borderId="0" xfId="7" applyFont="1" applyFill="1" applyBorder="1" applyAlignment="1">
      <alignment horizontal="distributed"/>
    </xf>
    <xf numFmtId="38" fontId="22" fillId="0" borderId="0" xfId="4" applyFont="1" applyFill="1" applyBorder="1" applyAlignment="1">
      <alignment horizontal="right"/>
    </xf>
    <xf numFmtId="38" fontId="19" fillId="0" borderId="0" xfId="4" applyFont="1" applyFill="1" applyBorder="1" applyAlignment="1"/>
    <xf numFmtId="0" fontId="41" fillId="0" borderId="0" xfId="6" applyFont="1" applyFill="1" applyBorder="1" applyAlignment="1"/>
    <xf numFmtId="0" fontId="30" fillId="0" borderId="0" xfId="6" applyFont="1" applyFill="1" applyBorder="1"/>
    <xf numFmtId="0" fontId="22" fillId="0" borderId="35" xfId="2" applyFont="1" applyFill="1" applyBorder="1"/>
    <xf numFmtId="0" fontId="22" fillId="0" borderId="0" xfId="2" applyFont="1" applyFill="1" applyAlignment="1">
      <alignment horizontal="center" vertical="center"/>
    </xf>
    <xf numFmtId="49" fontId="22" fillId="0" borderId="21" xfId="2" quotePrefix="1" applyNumberFormat="1" applyFont="1" applyFill="1" applyBorder="1" applyAlignment="1">
      <alignment horizontal="center" vertical="center"/>
    </xf>
    <xf numFmtId="0" fontId="22" fillId="0" borderId="21" xfId="2" quotePrefix="1" applyFont="1" applyFill="1" applyBorder="1" applyAlignment="1">
      <alignment horizontal="center" vertical="center"/>
    </xf>
    <xf numFmtId="0" fontId="22" fillId="0" borderId="149" xfId="2" applyFont="1" applyFill="1" applyBorder="1" applyAlignment="1">
      <alignment horizontal="center" vertical="center"/>
    </xf>
    <xf numFmtId="0" fontId="18" fillId="0" borderId="21" xfId="2" quotePrefix="1" applyFont="1" applyFill="1" applyBorder="1" applyAlignment="1">
      <alignment horizontal="center" vertical="center" wrapText="1"/>
    </xf>
    <xf numFmtId="0" fontId="22" fillId="0" borderId="73" xfId="2" applyFont="1" applyFill="1" applyBorder="1"/>
    <xf numFmtId="0" fontId="9" fillId="0" borderId="0" xfId="8" applyFont="1" applyFill="1" applyAlignment="1">
      <alignment vertical="center"/>
    </xf>
    <xf numFmtId="0" fontId="43" fillId="0" borderId="0" xfId="8" applyFont="1" applyFill="1" applyAlignment="1">
      <alignment vertical="center"/>
    </xf>
    <xf numFmtId="0" fontId="43" fillId="0" borderId="0" xfId="8" applyFont="1" applyFill="1" applyBorder="1" applyAlignment="1">
      <alignment vertical="center"/>
    </xf>
    <xf numFmtId="0" fontId="43" fillId="0" borderId="0" xfId="9" applyFont="1" applyFill="1" applyAlignment="1">
      <alignment vertical="center"/>
    </xf>
    <xf numFmtId="0" fontId="19" fillId="0" borderId="0" xfId="8" applyFont="1" applyFill="1" applyAlignment="1">
      <alignment vertical="center"/>
    </xf>
    <xf numFmtId="0" fontId="19" fillId="0" borderId="0" xfId="8" applyFont="1" applyFill="1" applyAlignment="1">
      <alignment horizontal="right" vertical="center"/>
    </xf>
    <xf numFmtId="0" fontId="19" fillId="0" borderId="0" xfId="9" applyFont="1" applyFill="1" applyAlignment="1">
      <alignment vertical="center"/>
    </xf>
    <xf numFmtId="0" fontId="19" fillId="0" borderId="0" xfId="8" applyFont="1" applyFill="1" applyBorder="1" applyAlignment="1">
      <alignment vertical="center"/>
    </xf>
    <xf numFmtId="0" fontId="19" fillId="0" borderId="21" xfId="8" applyFont="1" applyFill="1" applyBorder="1" applyAlignment="1">
      <alignment horizontal="center" vertical="center" wrapText="1"/>
    </xf>
    <xf numFmtId="3" fontId="19" fillId="0" borderId="0" xfId="8" applyNumberFormat="1" applyFont="1" applyFill="1" applyBorder="1" applyAlignment="1">
      <alignment vertical="center"/>
    </xf>
    <xf numFmtId="3" fontId="19" fillId="0" borderId="21" xfId="8" applyNumberFormat="1" applyFont="1" applyFill="1" applyBorder="1" applyAlignment="1">
      <alignment vertical="center"/>
    </xf>
    <xf numFmtId="0" fontId="19" fillId="0" borderId="0" xfId="8" applyFont="1" applyFill="1" applyBorder="1" applyAlignment="1">
      <alignment horizontal="center" vertical="center" wrapText="1"/>
    </xf>
    <xf numFmtId="3" fontId="19" fillId="0" borderId="11" xfId="8" applyNumberFormat="1" applyFont="1" applyFill="1" applyBorder="1" applyAlignment="1">
      <alignment vertical="center"/>
    </xf>
    <xf numFmtId="0" fontId="19" fillId="0" borderId="68" xfId="8" applyFont="1" applyFill="1" applyBorder="1" applyAlignment="1">
      <alignment horizontal="center" vertical="center"/>
    </xf>
    <xf numFmtId="3" fontId="19" fillId="0" borderId="0" xfId="9" applyNumberFormat="1" applyFont="1" applyFill="1" applyAlignment="1">
      <alignment vertical="center"/>
    </xf>
    <xf numFmtId="0" fontId="43" fillId="0" borderId="0" xfId="8" applyFont="1" applyFill="1" applyBorder="1" applyAlignment="1">
      <alignment horizontal="center" vertical="center"/>
    </xf>
    <xf numFmtId="3" fontId="2" fillId="0" borderId="0" xfId="8" applyNumberFormat="1" applyFont="1" applyFill="1" applyBorder="1" applyAlignment="1">
      <alignment vertical="center"/>
    </xf>
    <xf numFmtId="0" fontId="9" fillId="0" borderId="0" xfId="9" applyFont="1" applyFill="1" applyAlignment="1">
      <alignment vertical="center"/>
    </xf>
    <xf numFmtId="0" fontId="19" fillId="0" borderId="0" xfId="9" applyFont="1" applyFill="1" applyBorder="1" applyAlignment="1">
      <alignment horizontal="center" vertical="center"/>
    </xf>
    <xf numFmtId="0" fontId="14" fillId="0" borderId="26" xfId="9" applyFont="1" applyFill="1" applyBorder="1" applyAlignment="1">
      <alignment horizontal="center" vertical="center"/>
    </xf>
    <xf numFmtId="0" fontId="14" fillId="0" borderId="7" xfId="9" applyFont="1" applyFill="1" applyBorder="1" applyAlignment="1">
      <alignment horizontal="center" vertical="center"/>
    </xf>
    <xf numFmtId="0" fontId="19" fillId="0" borderId="106" xfId="9" applyFont="1" applyFill="1" applyBorder="1" applyAlignment="1">
      <alignment horizontal="center" vertical="center"/>
    </xf>
    <xf numFmtId="0" fontId="19" fillId="0" borderId="57" xfId="9" applyFont="1" applyFill="1" applyBorder="1" applyAlignment="1">
      <alignment horizontal="center" vertical="center"/>
    </xf>
    <xf numFmtId="0" fontId="19" fillId="0" borderId="0" xfId="9" applyFont="1" applyFill="1" applyAlignment="1">
      <alignment horizontal="left" vertical="center"/>
    </xf>
    <xf numFmtId="3" fontId="19" fillId="0" borderId="21" xfId="9" applyNumberFormat="1" applyFont="1" applyFill="1" applyBorder="1" applyAlignment="1">
      <alignment vertical="center"/>
    </xf>
    <xf numFmtId="3" fontId="19" fillId="0" borderId="0" xfId="9" applyNumberFormat="1" applyFont="1" applyFill="1" applyBorder="1" applyAlignment="1">
      <alignment vertical="center"/>
    </xf>
    <xf numFmtId="0" fontId="19" fillId="0" borderId="0" xfId="9" applyFont="1" applyFill="1" applyBorder="1" applyAlignment="1">
      <alignment vertical="center"/>
    </xf>
    <xf numFmtId="181" fontId="19" fillId="0" borderId="0" xfId="9" applyNumberFormat="1" applyFont="1" applyFill="1" applyBorder="1" applyAlignment="1">
      <alignment vertical="center"/>
    </xf>
    <xf numFmtId="188" fontId="19" fillId="0" borderId="21" xfId="9" applyNumberFormat="1" applyFont="1" applyFill="1" applyBorder="1" applyAlignment="1">
      <alignment horizontal="right" vertical="center"/>
    </xf>
    <xf numFmtId="188" fontId="19" fillId="0" borderId="0" xfId="9" applyNumberFormat="1" applyFont="1" applyFill="1" applyBorder="1" applyAlignment="1">
      <alignment vertical="center"/>
    </xf>
    <xf numFmtId="0" fontId="19" fillId="0" borderId="59" xfId="9" applyFont="1" applyFill="1" applyBorder="1" applyAlignment="1">
      <alignment horizontal="left" vertical="center"/>
    </xf>
    <xf numFmtId="3" fontId="19" fillId="0" borderId="59" xfId="9" applyNumberFormat="1" applyFont="1" applyFill="1" applyBorder="1" applyAlignment="1">
      <alignment horizontal="center" vertical="center"/>
    </xf>
    <xf numFmtId="0" fontId="19" fillId="0" borderId="59" xfId="9" applyFont="1" applyFill="1" applyBorder="1" applyAlignment="1">
      <alignment vertical="center"/>
    </xf>
    <xf numFmtId="189" fontId="19" fillId="0" borderId="59" xfId="9" applyNumberFormat="1" applyFont="1" applyFill="1" applyBorder="1" applyAlignment="1">
      <alignment vertical="center"/>
    </xf>
    <xf numFmtId="3" fontId="19" fillId="0" borderId="59" xfId="9" applyNumberFormat="1" applyFont="1" applyFill="1" applyBorder="1" applyAlignment="1">
      <alignment vertical="center"/>
    </xf>
    <xf numFmtId="181" fontId="19" fillId="0" borderId="59" xfId="9" applyNumberFormat="1" applyFont="1" applyFill="1" applyBorder="1" applyAlignment="1">
      <alignment vertical="center"/>
    </xf>
    <xf numFmtId="3" fontId="19" fillId="0" borderId="0" xfId="9" applyNumberFormat="1" applyFont="1" applyFill="1" applyBorder="1" applyAlignment="1">
      <alignment horizontal="center" vertical="center"/>
    </xf>
    <xf numFmtId="189" fontId="19" fillId="0" borderId="0" xfId="9" applyNumberFormat="1" applyFont="1" applyFill="1" applyBorder="1" applyAlignment="1">
      <alignment vertical="center"/>
    </xf>
    <xf numFmtId="0" fontId="19" fillId="0" borderId="0" xfId="9" applyFont="1" applyFill="1"/>
    <xf numFmtId="0" fontId="19" fillId="0" borderId="0" xfId="8" applyFont="1" applyFill="1" applyBorder="1"/>
    <xf numFmtId="0" fontId="19" fillId="0" borderId="0" xfId="8" applyFont="1" applyFill="1" applyBorder="1" applyAlignment="1">
      <alignment horizontal="center"/>
    </xf>
    <xf numFmtId="0" fontId="19" fillId="0" borderId="0" xfId="8" applyFont="1" applyFill="1"/>
    <xf numFmtId="0" fontId="43" fillId="0" borderId="0" xfId="9" applyFont="1" applyFill="1"/>
    <xf numFmtId="0" fontId="14" fillId="0" borderId="0" xfId="3" applyFont="1" applyFill="1" applyAlignment="1">
      <alignment horizontal="right" vertical="center"/>
    </xf>
    <xf numFmtId="0" fontId="18" fillId="0" borderId="0" xfId="3" applyFont="1" applyFill="1" applyAlignment="1">
      <alignment horizontal="right" vertical="center"/>
    </xf>
    <xf numFmtId="0" fontId="18" fillId="0" borderId="0" xfId="2" applyFont="1" applyFill="1" applyAlignment="1">
      <alignment horizontal="right" vertical="center"/>
    </xf>
    <xf numFmtId="0" fontId="14" fillId="0" borderId="0" xfId="2" applyFont="1" applyFill="1" applyAlignment="1">
      <alignment horizontal="right" vertical="center"/>
    </xf>
    <xf numFmtId="0" fontId="19" fillId="0" borderId="59" xfId="3" applyFont="1" applyFill="1" applyBorder="1" applyAlignment="1">
      <alignment vertical="center"/>
    </xf>
    <xf numFmtId="0" fontId="19" fillId="0" borderId="162" xfId="3" applyFont="1" applyFill="1" applyBorder="1" applyAlignment="1">
      <alignment horizontal="center" vertical="center" wrapText="1" shrinkToFit="1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3" fillId="0" borderId="0" xfId="3" applyFont="1" applyFill="1" applyAlignment="1">
      <alignment vertical="center"/>
    </xf>
    <xf numFmtId="0" fontId="14" fillId="0" borderId="0" xfId="3" applyFont="1" applyFill="1" applyAlignment="1">
      <alignment horizontal="center" vertical="center"/>
    </xf>
    <xf numFmtId="0" fontId="18" fillId="0" borderId="48" xfId="3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center" vertical="center"/>
    </xf>
    <xf numFmtId="0" fontId="14" fillId="0" borderId="48" xfId="3" applyFont="1" applyFill="1" applyBorder="1" applyAlignment="1">
      <alignment horizontal="left" vertical="center"/>
    </xf>
    <xf numFmtId="0" fontId="14" fillId="0" borderId="131" xfId="3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0" fontId="18" fillId="0" borderId="19" xfId="3" applyFont="1" applyFill="1" applyBorder="1" applyAlignment="1">
      <alignment horizontal="center" vertical="center"/>
    </xf>
    <xf numFmtId="0" fontId="14" fillId="0" borderId="18" xfId="3" applyFont="1" applyFill="1" applyBorder="1" applyAlignment="1">
      <alignment horizontal="left" vertical="center"/>
    </xf>
    <xf numFmtId="0" fontId="14" fillId="0" borderId="37" xfId="3" applyFont="1" applyFill="1" applyBorder="1" applyAlignment="1">
      <alignment horizontal="center" vertical="center"/>
    </xf>
    <xf numFmtId="0" fontId="32" fillId="0" borderId="0" xfId="3" applyFont="1" applyFill="1" applyAlignment="1">
      <alignment vertical="center"/>
    </xf>
    <xf numFmtId="0" fontId="32" fillId="0" borderId="61" xfId="3" applyFont="1" applyFill="1" applyBorder="1" applyAlignment="1">
      <alignment vertical="center"/>
    </xf>
    <xf numFmtId="0" fontId="33" fillId="0" borderId="61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/>
    </xf>
    <xf numFmtId="0" fontId="38" fillId="0" borderId="0" xfId="6" applyFont="1" applyFill="1" applyBorder="1" applyAlignment="1">
      <alignment vertical="center"/>
    </xf>
    <xf numFmtId="0" fontId="39" fillId="0" borderId="0" xfId="6" applyFont="1" applyFill="1" applyBorder="1" applyAlignment="1">
      <alignment vertical="center"/>
    </xf>
    <xf numFmtId="0" fontId="40" fillId="0" borderId="0" xfId="6" applyFont="1" applyFill="1" applyBorder="1" applyAlignment="1">
      <alignment vertical="center"/>
    </xf>
    <xf numFmtId="0" fontId="37" fillId="0" borderId="0" xfId="6" applyFont="1" applyFill="1" applyAlignment="1">
      <alignment vertical="center"/>
    </xf>
    <xf numFmtId="0" fontId="35" fillId="0" borderId="0" xfId="5" applyFont="1" applyFill="1" applyAlignment="1">
      <alignment vertical="center"/>
    </xf>
    <xf numFmtId="0" fontId="20" fillId="0" borderId="0" xfId="5" applyFont="1" applyFill="1" applyAlignment="1">
      <alignment vertical="center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Alignment="1">
      <alignment vertical="center"/>
    </xf>
    <xf numFmtId="0" fontId="18" fillId="0" borderId="0" xfId="5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9" fillId="0" borderId="0" xfId="1" applyFont="1" applyFill="1" applyAlignment="1">
      <alignment horizontal="left" vertical="center"/>
    </xf>
    <xf numFmtId="0" fontId="18" fillId="0" borderId="7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4" fillId="0" borderId="56" xfId="2" applyFont="1" applyFill="1" applyBorder="1" applyAlignment="1">
      <alignment horizontal="center" vertical="center"/>
    </xf>
    <xf numFmtId="0" fontId="14" fillId="0" borderId="106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center" vertical="center"/>
    </xf>
    <xf numFmtId="0" fontId="18" fillId="0" borderId="68" xfId="2" applyFont="1" applyFill="1" applyBorder="1" applyAlignment="1">
      <alignment horizontal="center" vertical="center"/>
    </xf>
    <xf numFmtId="0" fontId="22" fillId="0" borderId="32" xfId="2" applyFont="1" applyFill="1" applyBorder="1" applyAlignment="1">
      <alignment vertical="center"/>
    </xf>
    <xf numFmtId="0" fontId="22" fillId="0" borderId="68" xfId="2" applyFont="1" applyFill="1" applyBorder="1" applyAlignment="1">
      <alignment horizontal="center" vertical="center"/>
    </xf>
    <xf numFmtId="0" fontId="22" fillId="0" borderId="152" xfId="2" applyFont="1" applyFill="1" applyBorder="1" applyAlignment="1">
      <alignment horizontal="center" vertical="center"/>
    </xf>
    <xf numFmtId="0" fontId="26" fillId="0" borderId="0" xfId="2" applyFont="1" applyFill="1" applyAlignment="1">
      <alignment vertical="center"/>
    </xf>
    <xf numFmtId="0" fontId="22" fillId="0" borderId="59" xfId="2" applyFont="1" applyFill="1" applyBorder="1" applyAlignment="1">
      <alignment vertical="center"/>
    </xf>
    <xf numFmtId="0" fontId="22" fillId="0" borderId="124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185" fontId="22" fillId="0" borderId="0" xfId="2" applyNumberFormat="1" applyFont="1" applyFill="1" applyBorder="1" applyAlignment="1">
      <alignment vertical="center"/>
    </xf>
    <xf numFmtId="186" fontId="22" fillId="0" borderId="0" xfId="2" applyNumberFormat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27" fillId="0" borderId="0" xfId="3" applyFont="1" applyFill="1" applyAlignment="1">
      <alignment vertical="center"/>
    </xf>
    <xf numFmtId="0" fontId="18" fillId="0" borderId="31" xfId="3" applyFont="1" applyFill="1" applyBorder="1" applyAlignment="1">
      <alignment horizontal="center" vertical="center"/>
    </xf>
    <xf numFmtId="0" fontId="18" fillId="0" borderId="32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left" vertical="center"/>
    </xf>
    <xf numFmtId="0" fontId="25" fillId="0" borderId="89" xfId="1" applyFont="1" applyFill="1" applyBorder="1" applyAlignment="1">
      <alignment horizontal="center" vertical="center" shrinkToFit="1"/>
    </xf>
    <xf numFmtId="0" fontId="2" fillId="0" borderId="59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/>
    </xf>
    <xf numFmtId="0" fontId="25" fillId="0" borderId="88" xfId="1" applyFont="1" applyFill="1" applyBorder="1" applyAlignment="1">
      <alignment vertical="center" shrinkToFit="1"/>
    </xf>
    <xf numFmtId="3" fontId="25" fillId="0" borderId="88" xfId="1" applyNumberFormat="1" applyFont="1" applyFill="1" applyBorder="1" applyAlignment="1">
      <alignment vertical="center" wrapText="1" shrinkToFit="1"/>
    </xf>
    <xf numFmtId="3" fontId="25" fillId="0" borderId="88" xfId="1" applyNumberFormat="1" applyFont="1" applyFill="1" applyBorder="1" applyAlignment="1">
      <alignment vertical="center" shrinkToFit="1"/>
    </xf>
    <xf numFmtId="0" fontId="25" fillId="0" borderId="88" xfId="1" applyFont="1" applyFill="1" applyBorder="1" applyAlignment="1">
      <alignment vertical="center" wrapText="1" shrinkToFit="1"/>
    </xf>
    <xf numFmtId="0" fontId="37" fillId="0" borderId="35" xfId="6" applyFont="1" applyFill="1" applyBorder="1" applyAlignment="1"/>
    <xf numFmtId="0" fontId="22" fillId="0" borderId="32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/>
    </xf>
    <xf numFmtId="0" fontId="22" fillId="0" borderId="5" xfId="2" applyFont="1" applyFill="1" applyBorder="1" applyAlignment="1">
      <alignment horizontal="center" vertical="center"/>
    </xf>
    <xf numFmtId="0" fontId="27" fillId="0" borderId="0" xfId="5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22" fillId="0" borderId="100" xfId="1" applyFont="1" applyFill="1" applyBorder="1" applyAlignment="1">
      <alignment horizontal="center" vertical="center"/>
    </xf>
    <xf numFmtId="3" fontId="22" fillId="0" borderId="0" xfId="1" applyNumberFormat="1" applyFont="1" applyFill="1" applyBorder="1"/>
    <xf numFmtId="0" fontId="14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horizontal="left" vertical="center"/>
    </xf>
    <xf numFmtId="3" fontId="2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2" fillId="0" borderId="0" xfId="1" applyFont="1" applyFill="1" applyAlignment="1">
      <alignment horizontal="center"/>
    </xf>
    <xf numFmtId="0" fontId="22" fillId="0" borderId="0" xfId="1" applyFont="1" applyFill="1" applyBorder="1"/>
    <xf numFmtId="3" fontId="23" fillId="0" borderId="0" xfId="1" applyNumberFormat="1" applyFont="1" applyFill="1" applyAlignment="1">
      <alignment vertical="center"/>
    </xf>
    <xf numFmtId="0" fontId="22" fillId="0" borderId="0" xfId="1" applyFont="1" applyFill="1" applyBorder="1" applyAlignment="1">
      <alignment vertical="center"/>
    </xf>
    <xf numFmtId="0" fontId="22" fillId="0" borderId="59" xfId="1" applyFont="1" applyFill="1" applyBorder="1" applyAlignment="1">
      <alignment horizontal="center" vertical="center"/>
    </xf>
    <xf numFmtId="3" fontId="44" fillId="0" borderId="0" xfId="1" applyNumberFormat="1" applyFont="1" applyFill="1" applyBorder="1" applyAlignment="1">
      <alignment vertical="center"/>
    </xf>
    <xf numFmtId="0" fontId="22" fillId="0" borderId="0" xfId="1" applyFont="1" applyFill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3" fontId="2" fillId="0" borderId="0" xfId="1" applyNumberFormat="1" applyFont="1" applyFill="1"/>
    <xf numFmtId="49" fontId="19" fillId="0" borderId="0" xfId="3" applyNumberFormat="1" applyFont="1" applyFill="1" applyBorder="1" applyAlignment="1">
      <alignment horizontal="right" vertical="center"/>
    </xf>
    <xf numFmtId="49" fontId="19" fillId="0" borderId="35" xfId="3" applyNumberFormat="1" applyFont="1" applyFill="1" applyBorder="1" applyAlignment="1">
      <alignment horizontal="right" vertical="center"/>
    </xf>
    <xf numFmtId="0" fontId="9" fillId="0" borderId="0" xfId="2" applyFont="1" applyFill="1"/>
    <xf numFmtId="0" fontId="22" fillId="0" borderId="31" xfId="2" applyFont="1" applyFill="1" applyBorder="1" applyAlignment="1">
      <alignment horizontal="distributed" vertical="center"/>
    </xf>
    <xf numFmtId="0" fontId="22" fillId="0" borderId="33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left" vertical="center" wrapText="1" indent="1"/>
    </xf>
    <xf numFmtId="0" fontId="45" fillId="0" borderId="7" xfId="2" applyFont="1" applyFill="1" applyBorder="1" applyAlignment="1">
      <alignment horizontal="left" vertical="center" wrapText="1" indent="1"/>
    </xf>
    <xf numFmtId="0" fontId="22" fillId="0" borderId="33" xfId="2" applyFont="1" applyFill="1" applyBorder="1" applyAlignment="1">
      <alignment horizontal="center" wrapText="1"/>
    </xf>
    <xf numFmtId="0" fontId="22" fillId="0" borderId="34" xfId="2" applyFont="1" applyFill="1" applyBorder="1" applyAlignment="1">
      <alignment horizontal="center" vertical="top" wrapText="1"/>
    </xf>
    <xf numFmtId="0" fontId="22" fillId="0" borderId="31" xfId="2" applyFont="1" applyFill="1" applyBorder="1"/>
    <xf numFmtId="0" fontId="18" fillId="0" borderId="0" xfId="2" applyFont="1" applyFill="1" applyAlignment="1">
      <alignment vertical="center"/>
    </xf>
    <xf numFmtId="0" fontId="47" fillId="0" borderId="0" xfId="3" applyFont="1" applyFill="1" applyBorder="1"/>
    <xf numFmtId="0" fontId="22" fillId="0" borderId="153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right" vertical="center"/>
    </xf>
    <xf numFmtId="0" fontId="22" fillId="0" borderId="26" xfId="2" applyFont="1" applyFill="1" applyBorder="1" applyAlignment="1">
      <alignment vertical="center"/>
    </xf>
    <xf numFmtId="0" fontId="22" fillId="0" borderId="33" xfId="2" applyFont="1" applyFill="1" applyBorder="1" applyAlignment="1">
      <alignment vertical="center"/>
    </xf>
    <xf numFmtId="0" fontId="22" fillId="0" borderId="25" xfId="2" applyFont="1" applyFill="1" applyBorder="1" applyAlignment="1">
      <alignment vertical="center"/>
    </xf>
    <xf numFmtId="0" fontId="22" fillId="0" borderId="6" xfId="2" applyFont="1" applyFill="1" applyBorder="1" applyAlignment="1">
      <alignment vertical="center"/>
    </xf>
    <xf numFmtId="0" fontId="22" fillId="0" borderId="117" xfId="2" applyFont="1" applyFill="1" applyBorder="1" applyAlignment="1">
      <alignment vertical="center"/>
    </xf>
    <xf numFmtId="0" fontId="22" fillId="0" borderId="118" xfId="2" applyFont="1" applyFill="1" applyBorder="1" applyAlignment="1">
      <alignment vertical="center"/>
    </xf>
    <xf numFmtId="0" fontId="22" fillId="0" borderId="7" xfId="2" applyFont="1" applyFill="1" applyBorder="1" applyAlignment="1">
      <alignment vertical="center"/>
    </xf>
    <xf numFmtId="0" fontId="22" fillId="0" borderId="42" xfId="2" applyFont="1" applyFill="1" applyBorder="1" applyAlignment="1">
      <alignment vertical="center"/>
    </xf>
    <xf numFmtId="0" fontId="22" fillId="0" borderId="120" xfId="2" applyFont="1" applyFill="1" applyBorder="1" applyAlignment="1">
      <alignment vertical="center"/>
    </xf>
    <xf numFmtId="0" fontId="22" fillId="0" borderId="121" xfId="2" applyFont="1" applyFill="1" applyBorder="1" applyAlignment="1">
      <alignment vertical="center"/>
    </xf>
    <xf numFmtId="0" fontId="22" fillId="0" borderId="11" xfId="2" applyFont="1" applyFill="1" applyBorder="1" applyAlignment="1">
      <alignment vertical="center"/>
    </xf>
    <xf numFmtId="0" fontId="22" fillId="0" borderId="83" xfId="2" applyFont="1" applyFill="1" applyBorder="1" applyAlignment="1">
      <alignment vertical="center"/>
    </xf>
    <xf numFmtId="3" fontId="22" fillId="0" borderId="82" xfId="2" applyNumberFormat="1" applyFont="1" applyFill="1" applyBorder="1" applyAlignment="1">
      <alignment vertical="center"/>
    </xf>
    <xf numFmtId="0" fontId="22" fillId="0" borderId="79" xfId="2" applyFont="1" applyFill="1" applyBorder="1" applyAlignment="1">
      <alignment vertical="center"/>
    </xf>
    <xf numFmtId="3" fontId="22" fillId="0" borderId="81" xfId="2" applyNumberFormat="1" applyFont="1" applyFill="1" applyBorder="1" applyAlignment="1">
      <alignment vertical="center"/>
    </xf>
    <xf numFmtId="0" fontId="22" fillId="0" borderId="127" xfId="2" applyFont="1" applyFill="1" applyBorder="1" applyAlignment="1">
      <alignment vertical="center"/>
    </xf>
    <xf numFmtId="0" fontId="22" fillId="0" borderId="128" xfId="2" applyFont="1" applyFill="1" applyBorder="1" applyAlignment="1">
      <alignment vertical="center"/>
    </xf>
    <xf numFmtId="0" fontId="22" fillId="0" borderId="129" xfId="2" applyFont="1" applyFill="1" applyBorder="1" applyAlignment="1">
      <alignment vertical="center"/>
    </xf>
    <xf numFmtId="0" fontId="18" fillId="0" borderId="20" xfId="1" applyFont="1" applyFill="1" applyBorder="1" applyAlignment="1">
      <alignment horizontal="distributed" vertical="center"/>
    </xf>
    <xf numFmtId="3" fontId="22" fillId="0" borderId="0" xfId="1" applyNumberFormat="1" applyFont="1" applyFill="1" applyBorder="1" applyAlignment="1">
      <alignment horizontal="right" vertical="center"/>
    </xf>
    <xf numFmtId="0" fontId="18" fillId="0" borderId="101" xfId="1" applyFont="1" applyFill="1" applyBorder="1" applyAlignment="1">
      <alignment horizontal="right" vertical="center"/>
    </xf>
    <xf numFmtId="0" fontId="22" fillId="0" borderId="55" xfId="1" applyFont="1" applyFill="1" applyBorder="1" applyAlignment="1">
      <alignment horizontal="left" vertical="center"/>
    </xf>
    <xf numFmtId="3" fontId="22" fillId="0" borderId="103" xfId="1" applyNumberFormat="1" applyFont="1" applyFill="1" applyBorder="1" applyAlignment="1">
      <alignment vertical="center"/>
    </xf>
    <xf numFmtId="0" fontId="19" fillId="0" borderId="21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distributed" vertical="center"/>
    </xf>
    <xf numFmtId="0" fontId="18" fillId="0" borderId="104" xfId="1" applyFont="1" applyFill="1" applyBorder="1" applyAlignment="1">
      <alignment horizontal="right" vertical="center"/>
    </xf>
    <xf numFmtId="3" fontId="22" fillId="0" borderId="105" xfId="1" applyNumberFormat="1" applyFont="1" applyFill="1" applyBorder="1" applyAlignment="1">
      <alignment vertical="center"/>
    </xf>
    <xf numFmtId="0" fontId="19" fillId="0" borderId="106" xfId="1" applyFont="1" applyFill="1" applyBorder="1" applyAlignment="1">
      <alignment horizontal="center" vertical="center"/>
    </xf>
    <xf numFmtId="0" fontId="22" fillId="0" borderId="106" xfId="1" applyFont="1" applyFill="1" applyBorder="1" applyAlignment="1">
      <alignment horizontal="left" vertical="center"/>
    </xf>
    <xf numFmtId="3" fontId="22" fillId="0" borderId="53" xfId="1" applyNumberFormat="1" applyFont="1" applyFill="1" applyBorder="1" applyAlignment="1">
      <alignment vertical="center"/>
    </xf>
    <xf numFmtId="0" fontId="19" fillId="0" borderId="58" xfId="1" applyFont="1" applyFill="1" applyBorder="1" applyAlignment="1">
      <alignment horizontal="center" vertical="center"/>
    </xf>
    <xf numFmtId="0" fontId="22" fillId="0" borderId="107" xfId="1" applyFont="1" applyFill="1" applyBorder="1" applyAlignment="1">
      <alignment horizontal="left" vertical="center"/>
    </xf>
    <xf numFmtId="3" fontId="22" fillId="0" borderId="35" xfId="1" applyNumberFormat="1" applyFont="1" applyFill="1" applyBorder="1" applyAlignment="1">
      <alignment vertical="center"/>
    </xf>
    <xf numFmtId="38" fontId="30" fillId="0" borderId="0" xfId="4" applyFont="1" applyFill="1" applyAlignment="1">
      <alignment vertical="center"/>
    </xf>
    <xf numFmtId="38" fontId="30" fillId="0" borderId="105" xfId="4" applyFont="1" applyFill="1" applyBorder="1" applyAlignment="1">
      <alignment vertical="center"/>
    </xf>
    <xf numFmtId="38" fontId="30" fillId="0" borderId="35" xfId="4" applyFont="1" applyFill="1" applyBorder="1" applyAlignment="1">
      <alignment vertical="center"/>
    </xf>
    <xf numFmtId="0" fontId="22" fillId="0" borderId="109" xfId="1" applyFont="1" applyFill="1" applyBorder="1" applyAlignment="1">
      <alignment horizontal="distributed" vertical="center"/>
    </xf>
    <xf numFmtId="38" fontId="30" fillId="0" borderId="110" xfId="4" applyFont="1" applyFill="1" applyBorder="1" applyAlignment="1">
      <alignment vertical="center"/>
    </xf>
    <xf numFmtId="0" fontId="22" fillId="0" borderId="20" xfId="1" applyFont="1" applyFill="1" applyBorder="1" applyAlignment="1">
      <alignment horizontal="center" vertical="center"/>
    </xf>
    <xf numFmtId="38" fontId="19" fillId="0" borderId="0" xfId="4" applyFont="1" applyFill="1" applyBorder="1" applyAlignment="1">
      <alignment vertical="center"/>
    </xf>
    <xf numFmtId="0" fontId="22" fillId="0" borderId="104" xfId="1" applyFont="1" applyFill="1" applyBorder="1" applyAlignment="1">
      <alignment horizontal="center" vertical="center"/>
    </xf>
    <xf numFmtId="38" fontId="19" fillId="0" borderId="105" xfId="4" applyFont="1" applyFill="1" applyBorder="1" applyAlignment="1">
      <alignment vertical="center"/>
    </xf>
    <xf numFmtId="0" fontId="22" fillId="0" borderId="102" xfId="1" applyFont="1" applyFill="1" applyBorder="1" applyAlignment="1">
      <alignment horizontal="center" vertical="center"/>
    </xf>
    <xf numFmtId="0" fontId="22" fillId="0" borderId="55" xfId="1" applyFont="1" applyFill="1" applyBorder="1" applyAlignment="1">
      <alignment horizontal="center" vertical="center"/>
    </xf>
    <xf numFmtId="38" fontId="19" fillId="0" borderId="53" xfId="4" applyFont="1" applyFill="1" applyBorder="1" applyAlignment="1">
      <alignment vertical="center"/>
    </xf>
    <xf numFmtId="38" fontId="19" fillId="0" borderId="110" xfId="4" applyFont="1" applyFill="1" applyBorder="1" applyAlignment="1">
      <alignment vertical="center"/>
    </xf>
    <xf numFmtId="0" fontId="22" fillId="0" borderId="25" xfId="1" applyFont="1" applyFill="1" applyBorder="1" applyAlignment="1">
      <alignment horizontal="center" vertical="center"/>
    </xf>
    <xf numFmtId="38" fontId="19" fillId="0" borderId="33" xfId="4" applyFont="1" applyFill="1" applyBorder="1" applyAlignment="1">
      <alignment vertical="center"/>
    </xf>
    <xf numFmtId="0" fontId="22" fillId="0" borderId="101" xfId="1" applyFont="1" applyFill="1" applyBorder="1" applyAlignment="1">
      <alignment horizontal="center" vertical="center"/>
    </xf>
    <xf numFmtId="0" fontId="22" fillId="0" borderId="53" xfId="1" applyFont="1" applyFill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22" fillId="0" borderId="107" xfId="1" applyFont="1" applyFill="1" applyBorder="1" applyAlignment="1">
      <alignment horizontal="center" vertical="center"/>
    </xf>
    <xf numFmtId="38" fontId="19" fillId="0" borderId="111" xfId="4" applyFont="1" applyFill="1" applyBorder="1" applyAlignment="1">
      <alignment vertical="center"/>
    </xf>
    <xf numFmtId="3" fontId="19" fillId="0" borderId="112" xfId="1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Alignment="1">
      <alignment vertical="center"/>
    </xf>
    <xf numFmtId="3" fontId="19" fillId="0" borderId="114" xfId="1" applyNumberFormat="1" applyFont="1" applyFill="1" applyBorder="1" applyAlignment="1">
      <alignment vertical="center"/>
    </xf>
    <xf numFmtId="0" fontId="22" fillId="0" borderId="44" xfId="2" applyFont="1" applyFill="1" applyBorder="1" applyAlignment="1">
      <alignment horizontal="distributed" vertical="center"/>
    </xf>
    <xf numFmtId="3" fontId="22" fillId="0" borderId="7" xfId="2" applyNumberFormat="1" applyFont="1" applyFill="1" applyBorder="1" applyAlignment="1">
      <alignment vertical="center"/>
    </xf>
    <xf numFmtId="178" fontId="22" fillId="0" borderId="33" xfId="2" applyNumberFormat="1" applyFont="1" applyFill="1" applyBorder="1" applyAlignment="1">
      <alignment vertical="center"/>
    </xf>
    <xf numFmtId="3" fontId="22" fillId="0" borderId="11" xfId="2" applyNumberFormat="1" applyFont="1" applyFill="1" applyBorder="1" applyAlignment="1">
      <alignment vertical="center"/>
    </xf>
    <xf numFmtId="178" fontId="22" fillId="0" borderId="0" xfId="2" applyNumberFormat="1" applyFont="1" applyFill="1" applyBorder="1" applyAlignment="1">
      <alignment vertical="center"/>
    </xf>
    <xf numFmtId="3" fontId="22" fillId="0" borderId="11" xfId="2" applyNumberFormat="1" applyFont="1" applyFill="1" applyBorder="1" applyAlignment="1">
      <alignment horizontal="right" vertical="center"/>
    </xf>
    <xf numFmtId="178" fontId="22" fillId="0" borderId="79" xfId="2" applyNumberFormat="1" applyFont="1" applyFill="1" applyBorder="1" applyAlignment="1">
      <alignment vertical="center"/>
    </xf>
    <xf numFmtId="178" fontId="22" fillId="0" borderId="83" xfId="2" applyNumberFormat="1" applyFont="1" applyFill="1" applyBorder="1" applyAlignment="1">
      <alignment vertical="center"/>
    </xf>
    <xf numFmtId="0" fontId="18" fillId="0" borderId="35" xfId="3" applyFont="1" applyFill="1" applyBorder="1" applyAlignment="1">
      <alignment horizontal="left"/>
    </xf>
    <xf numFmtId="3" fontId="22" fillId="0" borderId="0" xfId="2" applyNumberFormat="1" applyFont="1" applyFill="1" applyBorder="1" applyAlignment="1">
      <alignment vertical="center"/>
    </xf>
    <xf numFmtId="0" fontId="12" fillId="0" borderId="6" xfId="1" applyFont="1" applyBorder="1" applyAlignment="1">
      <alignment horizontal="center" vertical="center"/>
    </xf>
    <xf numFmtId="0" fontId="12" fillId="0" borderId="5" xfId="1" applyFont="1" applyFill="1" applyBorder="1"/>
    <xf numFmtId="0" fontId="12" fillId="0" borderId="163" xfId="1" applyFont="1" applyFill="1" applyBorder="1"/>
    <xf numFmtId="0" fontId="12" fillId="0" borderId="11" xfId="1" applyFont="1" applyFill="1" applyBorder="1" applyAlignment="1">
      <alignment horizontal="center" vertical="top"/>
    </xf>
    <xf numFmtId="0" fontId="12" fillId="0" borderId="11" xfId="1" applyFont="1" applyBorder="1" applyAlignment="1"/>
    <xf numFmtId="0" fontId="12" fillId="0" borderId="11" xfId="1" applyFont="1" applyFill="1" applyBorder="1" applyAlignment="1">
      <alignment horizontal="center" vertical="top" shrinkToFit="1"/>
    </xf>
    <xf numFmtId="0" fontId="4" fillId="0" borderId="6" xfId="1" applyFont="1" applyBorder="1"/>
    <xf numFmtId="49" fontId="14" fillId="0" borderId="164" xfId="1" applyNumberFormat="1" applyFont="1" applyFill="1" applyBorder="1" applyAlignment="1">
      <alignment horizontal="center"/>
    </xf>
    <xf numFmtId="0" fontId="12" fillId="0" borderId="165" xfId="1" applyFont="1" applyFill="1" applyBorder="1"/>
    <xf numFmtId="0" fontId="12" fillId="0" borderId="21" xfId="1" applyFont="1" applyFill="1" applyBorder="1"/>
    <xf numFmtId="0" fontId="12" fillId="0" borderId="0" xfId="1" applyFont="1" applyFill="1" applyBorder="1" applyAlignment="1">
      <alignment horizontal="center"/>
    </xf>
    <xf numFmtId="0" fontId="12" fillId="0" borderId="165" xfId="1" applyFont="1" applyFill="1" applyBorder="1" applyAlignment="1">
      <alignment horizontal="center"/>
    </xf>
    <xf numFmtId="0" fontId="12" fillId="0" borderId="20" xfId="1" applyFont="1" applyFill="1" applyBorder="1" applyAlignment="1">
      <alignment horizontal="center"/>
    </xf>
    <xf numFmtId="0" fontId="12" fillId="0" borderId="15" xfId="1" applyFont="1" applyFill="1" applyBorder="1" applyAlignment="1">
      <alignment vertical="top"/>
    </xf>
    <xf numFmtId="0" fontId="12" fillId="0" borderId="6" xfId="1" applyFont="1" applyFill="1" applyBorder="1"/>
    <xf numFmtId="0" fontId="14" fillId="0" borderId="141" xfId="5" applyFont="1" applyFill="1" applyBorder="1" applyAlignment="1">
      <alignment horizontal="center" vertical="center" shrinkToFit="1"/>
    </xf>
    <xf numFmtId="0" fontId="19" fillId="0" borderId="0" xfId="5" quotePrefix="1" applyFont="1" applyFill="1" applyAlignment="1">
      <alignment vertical="center"/>
    </xf>
    <xf numFmtId="0" fontId="22" fillId="0" borderId="19" xfId="2" applyFont="1" applyFill="1" applyBorder="1"/>
    <xf numFmtId="0" fontId="22" fillId="0" borderId="0" xfId="7" applyFont="1" applyFill="1" applyBorder="1" applyAlignment="1"/>
    <xf numFmtId="0" fontId="37" fillId="0" borderId="0" xfId="6" applyFont="1" applyFill="1" applyBorder="1" applyAlignment="1"/>
    <xf numFmtId="0" fontId="37" fillId="0" borderId="0" xfId="6" applyFont="1" applyFill="1" applyBorder="1" applyAlignment="1">
      <alignment vertical="center"/>
    </xf>
    <xf numFmtId="0" fontId="18" fillId="0" borderId="35" xfId="6" applyFont="1" applyFill="1" applyBorder="1" applyAlignment="1">
      <alignment horizontal="right"/>
    </xf>
    <xf numFmtId="0" fontId="14" fillId="0" borderId="134" xfId="6" applyFont="1" applyFill="1" applyBorder="1" applyAlignment="1">
      <alignment horizontal="center" vertical="center"/>
    </xf>
    <xf numFmtId="0" fontId="18" fillId="0" borderId="58" xfId="6" applyFont="1" applyFill="1" applyBorder="1" applyAlignment="1">
      <alignment horizontal="center" vertical="center"/>
    </xf>
    <xf numFmtId="0" fontId="18" fillId="0" borderId="21" xfId="6" applyFont="1" applyFill="1" applyBorder="1" applyAlignment="1">
      <alignment horizontal="center" vertical="center"/>
    </xf>
    <xf numFmtId="0" fontId="18" fillId="0" borderId="134" xfId="6" applyFont="1" applyFill="1" applyBorder="1" applyAlignment="1">
      <alignment horizontal="center" vertical="center"/>
    </xf>
    <xf numFmtId="0" fontId="18" fillId="0" borderId="139" xfId="6" applyFont="1" applyFill="1" applyBorder="1" applyAlignment="1">
      <alignment horizontal="center" vertical="center"/>
    </xf>
    <xf numFmtId="0" fontId="14" fillId="0" borderId="138" xfId="5" applyFont="1" applyFill="1" applyBorder="1" applyAlignment="1">
      <alignment horizontal="center" vertical="center" shrinkToFit="1"/>
    </xf>
    <xf numFmtId="0" fontId="14" fillId="0" borderId="11" xfId="5" applyFont="1" applyFill="1" applyBorder="1" applyAlignment="1">
      <alignment horizontal="center" vertical="center" shrinkToFit="1"/>
    </xf>
    <xf numFmtId="0" fontId="2" fillId="0" borderId="32" xfId="5" applyFont="1" applyFill="1" applyBorder="1" applyAlignment="1">
      <alignment horizontal="center" vertical="center" shrinkToFit="1"/>
    </xf>
    <xf numFmtId="0" fontId="2" fillId="0" borderId="137" xfId="5" applyFont="1" applyFill="1" applyBorder="1" applyAlignment="1">
      <alignment horizontal="center" vertical="center" shrinkToFit="1"/>
    </xf>
    <xf numFmtId="0" fontId="19" fillId="0" borderId="0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144" xfId="5" applyFont="1" applyFill="1" applyBorder="1" applyAlignment="1">
      <alignment horizontal="center" vertical="center"/>
    </xf>
    <xf numFmtId="0" fontId="22" fillId="0" borderId="0" xfId="2" applyFont="1" applyFill="1" applyAlignment="1">
      <alignment vertical="center"/>
    </xf>
    <xf numFmtId="0" fontId="22" fillId="0" borderId="0" xfId="2" applyFont="1" applyFill="1" applyAlignment="1">
      <alignment horizontal="left" vertical="center"/>
    </xf>
    <xf numFmtId="0" fontId="16" fillId="0" borderId="0" xfId="2" applyFont="1" applyFill="1" applyAlignment="1">
      <alignment vertical="center"/>
    </xf>
    <xf numFmtId="0" fontId="22" fillId="0" borderId="31" xfId="2" applyFont="1" applyFill="1" applyBorder="1" applyAlignment="1">
      <alignment horizontal="center" vertical="center"/>
    </xf>
    <xf numFmtId="0" fontId="22" fillId="0" borderId="56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vertical="center"/>
    </xf>
    <xf numFmtId="0" fontId="22" fillId="0" borderId="35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19" fillId="0" borderId="88" xfId="8" applyFont="1" applyFill="1" applyBorder="1" applyAlignment="1">
      <alignment horizontal="center" vertical="center"/>
    </xf>
    <xf numFmtId="0" fontId="19" fillId="0" borderId="89" xfId="8" applyFont="1" applyFill="1" applyBorder="1" applyAlignment="1">
      <alignment horizontal="center" vertical="center"/>
    </xf>
    <xf numFmtId="0" fontId="18" fillId="0" borderId="0" xfId="5" applyFont="1" applyFill="1"/>
    <xf numFmtId="0" fontId="18" fillId="0" borderId="0" xfId="5" applyFont="1" applyFill="1" applyAlignment="1">
      <alignment horizontal="right"/>
    </xf>
    <xf numFmtId="0" fontId="22" fillId="0" borderId="35" xfId="2" applyFont="1" applyFill="1" applyBorder="1" applyAlignment="1">
      <alignment horizontal="center" vertical="center"/>
    </xf>
    <xf numFmtId="49" fontId="22" fillId="0" borderId="58" xfId="2" quotePrefix="1" applyNumberFormat="1" applyFont="1" applyFill="1" applyBorder="1" applyAlignment="1">
      <alignment horizontal="center" vertical="center"/>
    </xf>
    <xf numFmtId="0" fontId="22" fillId="0" borderId="58" xfId="2" applyFont="1" applyFill="1" applyBorder="1" applyAlignment="1">
      <alignment horizontal="center" vertical="center"/>
    </xf>
    <xf numFmtId="0" fontId="22" fillId="0" borderId="58" xfId="2" quotePrefix="1" applyFont="1" applyFill="1" applyBorder="1" applyAlignment="1">
      <alignment horizontal="center" vertical="center"/>
    </xf>
    <xf numFmtId="0" fontId="22" fillId="0" borderId="61" xfId="2" applyFont="1" applyFill="1" applyBorder="1" applyAlignment="1">
      <alignment horizontal="center" vertical="center"/>
    </xf>
    <xf numFmtId="0" fontId="22" fillId="0" borderId="143" xfId="2" applyFont="1" applyFill="1" applyBorder="1" applyAlignment="1">
      <alignment horizontal="center" vertical="center"/>
    </xf>
    <xf numFmtId="0" fontId="18" fillId="0" borderId="58" xfId="2" quotePrefix="1" applyFont="1" applyFill="1" applyBorder="1" applyAlignment="1">
      <alignment horizontal="center" vertical="center" wrapText="1"/>
    </xf>
    <xf numFmtId="0" fontId="22" fillId="0" borderId="35" xfId="2" applyFont="1" applyFill="1" applyBorder="1" applyAlignment="1">
      <alignment vertical="center"/>
    </xf>
    <xf numFmtId="0" fontId="22" fillId="0" borderId="154" xfId="2" applyFont="1" applyFill="1" applyBorder="1" applyAlignment="1">
      <alignment vertical="center"/>
    </xf>
    <xf numFmtId="0" fontId="22" fillId="0" borderId="58" xfId="2" applyFont="1" applyFill="1" applyBorder="1" applyAlignment="1">
      <alignment vertical="center"/>
    </xf>
    <xf numFmtId="0" fontId="22" fillId="0" borderId="35" xfId="2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right"/>
    </xf>
    <xf numFmtId="0" fontId="2" fillId="0" borderId="33" xfId="2" applyFont="1" applyFill="1" applyBorder="1" applyAlignment="1">
      <alignment horizontal="right"/>
    </xf>
    <xf numFmtId="3" fontId="19" fillId="0" borderId="0" xfId="2" applyNumberFormat="1" applyFont="1" applyFill="1" applyAlignment="1">
      <alignment vertic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2" applyFont="1" applyFill="1" applyAlignment="1">
      <alignment horizontal="right" vertical="center"/>
    </xf>
    <xf numFmtId="0" fontId="19" fillId="0" borderId="33" xfId="2" applyFont="1" applyFill="1" applyBorder="1" applyAlignment="1">
      <alignment horizontal="right" vertical="center"/>
    </xf>
    <xf numFmtId="3" fontId="19" fillId="0" borderId="33" xfId="2" applyNumberFormat="1" applyFont="1" applyFill="1" applyBorder="1" applyAlignment="1">
      <alignment vertical="center"/>
    </xf>
    <xf numFmtId="3" fontId="19" fillId="0" borderId="33" xfId="2" applyNumberFormat="1" applyFont="1" applyFill="1" applyBorder="1" applyAlignment="1">
      <alignment vertical="center" shrinkToFit="1"/>
    </xf>
    <xf numFmtId="0" fontId="19" fillId="0" borderId="0" xfId="2" applyFont="1" applyFill="1" applyBorder="1" applyAlignment="1">
      <alignment horizontal="right" vertical="center"/>
    </xf>
    <xf numFmtId="3" fontId="19" fillId="0" borderId="0" xfId="2" applyNumberFormat="1" applyFont="1" applyFill="1" applyAlignment="1">
      <alignment vertical="center" shrinkToFit="1"/>
    </xf>
    <xf numFmtId="3" fontId="19" fillId="0" borderId="105" xfId="2" applyNumberFormat="1" applyFont="1" applyFill="1" applyBorder="1" applyAlignment="1">
      <alignment horizontal="right" vertical="center"/>
    </xf>
    <xf numFmtId="3" fontId="19" fillId="0" borderId="105" xfId="2" applyNumberFormat="1" applyFont="1" applyFill="1" applyBorder="1" applyAlignment="1">
      <alignment horizontal="right" vertical="center" shrinkToFit="1"/>
    </xf>
    <xf numFmtId="3" fontId="19" fillId="0" borderId="19" xfId="2" applyNumberFormat="1" applyFont="1" applyFill="1" applyBorder="1" applyAlignment="1">
      <alignment vertical="center"/>
    </xf>
    <xf numFmtId="3" fontId="19" fillId="0" borderId="119" xfId="2" applyNumberFormat="1" applyFont="1" applyFill="1" applyBorder="1" applyAlignment="1">
      <alignment vertical="center"/>
    </xf>
    <xf numFmtId="3" fontId="19" fillId="0" borderId="119" xfId="2" applyNumberFormat="1" applyFont="1" applyFill="1" applyBorder="1" applyAlignment="1">
      <alignment horizontal="right" vertical="center"/>
    </xf>
    <xf numFmtId="0" fontId="19" fillId="0" borderId="7" xfId="2" quotePrefix="1" applyFont="1" applyFill="1" applyBorder="1" applyAlignment="1">
      <alignment horizontal="right" vertical="center"/>
    </xf>
    <xf numFmtId="3" fontId="19" fillId="0" borderId="0" xfId="2" applyNumberFormat="1" applyFont="1" applyFill="1" applyAlignment="1">
      <alignment horizontal="right" vertical="center"/>
    </xf>
    <xf numFmtId="3" fontId="19" fillId="0" borderId="120" xfId="2" applyNumberFormat="1" applyFont="1" applyFill="1" applyBorder="1" applyAlignment="1">
      <alignment vertical="center"/>
    </xf>
    <xf numFmtId="3" fontId="19" fillId="0" borderId="121" xfId="2" quotePrefix="1" applyNumberFormat="1" applyFont="1" applyFill="1" applyBorder="1" applyAlignment="1">
      <alignment vertical="center"/>
    </xf>
    <xf numFmtId="3" fontId="19" fillId="0" borderId="122" xfId="2" applyNumberFormat="1" applyFont="1" applyFill="1" applyBorder="1" applyAlignment="1">
      <alignment vertical="center"/>
    </xf>
    <xf numFmtId="3" fontId="19" fillId="0" borderId="123" xfId="2" applyNumberFormat="1" applyFont="1" applyFill="1" applyBorder="1" applyAlignment="1">
      <alignment vertical="center"/>
    </xf>
    <xf numFmtId="3" fontId="19" fillId="0" borderId="123" xfId="2" applyNumberFormat="1" applyFont="1" applyFill="1" applyBorder="1" applyAlignment="1">
      <alignment horizontal="right" vertical="center"/>
    </xf>
    <xf numFmtId="3" fontId="19" fillId="0" borderId="7" xfId="2" applyNumberFormat="1" applyFont="1" applyFill="1" applyBorder="1" applyAlignment="1">
      <alignment vertical="center"/>
    </xf>
    <xf numFmtId="0" fontId="19" fillId="0" borderId="62" xfId="2" applyFont="1" applyFill="1" applyBorder="1" applyAlignment="1">
      <alignment horizontal="right" vertical="center"/>
    </xf>
    <xf numFmtId="3" fontId="22" fillId="0" borderId="83" xfId="2" applyNumberFormat="1" applyFont="1" applyFill="1" applyBorder="1" applyAlignment="1">
      <alignment vertical="center"/>
    </xf>
    <xf numFmtId="3" fontId="22" fillId="0" borderId="79" xfId="2" applyNumberFormat="1" applyFont="1" applyFill="1" applyBorder="1" applyAlignment="1">
      <alignment vertical="center"/>
    </xf>
    <xf numFmtId="38" fontId="19" fillId="0" borderId="79" xfId="4" quotePrefix="1" applyFont="1" applyFill="1" applyBorder="1" applyAlignment="1">
      <alignment horizontal="right" vertical="center"/>
    </xf>
    <xf numFmtId="0" fontId="19" fillId="0" borderId="11" xfId="2" applyFont="1" applyFill="1" applyBorder="1" applyAlignment="1">
      <alignment horizontal="right" vertical="center"/>
    </xf>
    <xf numFmtId="0" fontId="19" fillId="0" borderId="125" xfId="2" applyFont="1" applyFill="1" applyBorder="1" applyAlignment="1">
      <alignment horizontal="right" vertical="center"/>
    </xf>
    <xf numFmtId="3" fontId="22" fillId="0" borderId="79" xfId="2" applyNumberFormat="1" applyFont="1" applyFill="1" applyBorder="1" applyAlignment="1">
      <alignment horizontal="right" vertical="center"/>
    </xf>
    <xf numFmtId="0" fontId="19" fillId="0" borderId="35" xfId="8" applyFont="1" applyFill="1" applyBorder="1" applyAlignment="1">
      <alignment horizontal="center" vertical="center" wrapText="1"/>
    </xf>
    <xf numFmtId="3" fontId="19" fillId="0" borderId="130" xfId="8" applyNumberFormat="1" applyFont="1" applyFill="1" applyBorder="1" applyAlignment="1">
      <alignment vertical="center"/>
    </xf>
    <xf numFmtId="3" fontId="19" fillId="0" borderId="35" xfId="8" applyNumberFormat="1" applyFont="1" applyFill="1" applyBorder="1" applyAlignment="1">
      <alignment vertical="center"/>
    </xf>
    <xf numFmtId="3" fontId="19" fillId="0" borderId="58" xfId="8" applyNumberFormat="1" applyFont="1" applyFill="1" applyBorder="1" applyAlignment="1">
      <alignment vertical="center"/>
    </xf>
    <xf numFmtId="190" fontId="19" fillId="0" borderId="60" xfId="3" applyNumberFormat="1" applyFont="1" applyFill="1" applyBorder="1" applyAlignment="1">
      <alignment horizontal="right" vertical="center"/>
    </xf>
    <xf numFmtId="178" fontId="19" fillId="0" borderId="0" xfId="3" applyNumberFormat="1" applyFont="1" applyFill="1" applyBorder="1" applyAlignment="1">
      <alignment horizontal="left" vertical="center"/>
    </xf>
    <xf numFmtId="0" fontId="22" fillId="0" borderId="58" xfId="2" applyFont="1" applyFill="1" applyBorder="1" applyAlignment="1">
      <alignment horizontal="center" vertical="center" wrapText="1"/>
    </xf>
    <xf numFmtId="176" fontId="19" fillId="0" borderId="21" xfId="2" applyNumberFormat="1" applyFont="1" applyFill="1" applyBorder="1" applyAlignment="1">
      <alignment vertical="center"/>
    </xf>
    <xf numFmtId="3" fontId="22" fillId="0" borderId="35" xfId="2" applyNumberFormat="1" applyFont="1" applyFill="1" applyBorder="1" applyAlignment="1">
      <alignment vertical="center"/>
    </xf>
    <xf numFmtId="176" fontId="22" fillId="0" borderId="35" xfId="2" applyNumberFormat="1" applyFont="1" applyFill="1" applyBorder="1" applyAlignment="1">
      <alignment vertical="center"/>
    </xf>
    <xf numFmtId="176" fontId="19" fillId="0" borderId="58" xfId="2" applyNumberFormat="1" applyFont="1" applyFill="1" applyBorder="1" applyAlignment="1">
      <alignment vertical="center"/>
    </xf>
    <xf numFmtId="3" fontId="22" fillId="0" borderId="46" xfId="2" applyNumberFormat="1" applyFont="1" applyFill="1" applyBorder="1" applyAlignment="1">
      <alignment vertical="center"/>
    </xf>
    <xf numFmtId="179" fontId="22" fillId="0" borderId="35" xfId="2" applyNumberFormat="1" applyFont="1" applyFill="1" applyBorder="1" applyAlignment="1">
      <alignment vertical="center"/>
    </xf>
    <xf numFmtId="176" fontId="19" fillId="0" borderId="35" xfId="2" applyNumberFormat="1" applyFont="1" applyFill="1" applyBorder="1" applyAlignment="1">
      <alignment vertical="center"/>
    </xf>
    <xf numFmtId="176" fontId="22" fillId="0" borderId="35" xfId="2" applyNumberFormat="1" applyFont="1" applyFill="1" applyBorder="1" applyAlignment="1">
      <alignment horizontal="right" vertical="center"/>
    </xf>
    <xf numFmtId="176" fontId="22" fillId="0" borderId="58" xfId="2" applyNumberFormat="1" applyFont="1" applyFill="1" applyBorder="1" applyAlignment="1">
      <alignment horizontal="right" vertical="center"/>
    </xf>
    <xf numFmtId="180" fontId="22" fillId="0" borderId="35" xfId="2" applyNumberFormat="1" applyFont="1" applyFill="1" applyBorder="1" applyAlignment="1">
      <alignment vertical="center"/>
    </xf>
    <xf numFmtId="0" fontId="18" fillId="0" borderId="42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 vertical="center"/>
    </xf>
    <xf numFmtId="57" fontId="18" fillId="0" borderId="0" xfId="6" applyNumberFormat="1" applyFont="1" applyFill="1" applyBorder="1" applyAlignment="1">
      <alignment horizontal="center" vertical="center"/>
    </xf>
    <xf numFmtId="0" fontId="18" fillId="0" borderId="21" xfId="6" applyFont="1" applyFill="1" applyBorder="1" applyAlignment="1">
      <alignment horizontal="center" vertical="center"/>
    </xf>
    <xf numFmtId="0" fontId="16" fillId="0" borderId="0" xfId="2" applyFont="1" applyFill="1" applyAlignment="1">
      <alignment horizontal="right"/>
    </xf>
    <xf numFmtId="0" fontId="18" fillId="0" borderId="21" xfId="6" applyFont="1" applyFill="1" applyBorder="1" applyAlignment="1">
      <alignment horizontal="center" vertical="center"/>
    </xf>
    <xf numFmtId="0" fontId="37" fillId="0" borderId="0" xfId="6" applyFont="1" applyFill="1" applyBorder="1" applyAlignment="1">
      <alignment horizontal="right"/>
    </xf>
    <xf numFmtId="0" fontId="37" fillId="0" borderId="35" xfId="6" applyFont="1" applyFill="1" applyBorder="1" applyAlignment="1">
      <alignment horizontal="right"/>
    </xf>
    <xf numFmtId="0" fontId="22" fillId="0" borderId="0" xfId="7" applyFont="1" applyFill="1" applyBorder="1" applyAlignment="1"/>
    <xf numFmtId="0" fontId="37" fillId="0" borderId="0" xfId="6" applyFont="1" applyFill="1" applyBorder="1" applyAlignment="1"/>
    <xf numFmtId="0" fontId="22" fillId="0" borderId="0" xfId="7" applyFont="1" applyFill="1" applyBorder="1" applyAlignment="1">
      <alignment vertical="center"/>
    </xf>
    <xf numFmtId="0" fontId="30" fillId="0" borderId="35" xfId="7" applyFont="1" applyFill="1" applyBorder="1" applyAlignment="1">
      <alignment horizontal="distributed" vertical="center"/>
    </xf>
    <xf numFmtId="0" fontId="30" fillId="0" borderId="35" xfId="6" applyFont="1" applyFill="1" applyBorder="1" applyAlignment="1">
      <alignment horizontal="distributed" vertical="center"/>
    </xf>
    <xf numFmtId="0" fontId="30" fillId="0" borderId="58" xfId="6" applyFont="1" applyFill="1" applyBorder="1" applyAlignment="1">
      <alignment horizontal="distributed" vertical="center"/>
    </xf>
    <xf numFmtId="0" fontId="22" fillId="0" borderId="35" xfId="7" applyFont="1" applyFill="1" applyBorder="1" applyAlignment="1">
      <alignment vertical="center"/>
    </xf>
    <xf numFmtId="0" fontId="37" fillId="0" borderId="35" xfId="6" applyFont="1" applyFill="1" applyBorder="1" applyAlignment="1">
      <alignment vertical="center"/>
    </xf>
    <xf numFmtId="0" fontId="30" fillId="0" borderId="0" xfId="7" applyFont="1" applyFill="1" applyBorder="1" applyAlignment="1">
      <alignment horizontal="distributed" vertical="center"/>
    </xf>
    <xf numFmtId="0" fontId="30" fillId="0" borderId="0" xfId="6" applyFont="1" applyFill="1" applyBorder="1" applyAlignment="1">
      <alignment horizontal="distributed" vertical="center"/>
    </xf>
    <xf numFmtId="0" fontId="30" fillId="0" borderId="21" xfId="6" applyFont="1" applyFill="1" applyBorder="1" applyAlignment="1">
      <alignment horizontal="distributed" vertical="center"/>
    </xf>
    <xf numFmtId="0" fontId="37" fillId="0" borderId="0" xfId="6" applyFont="1" applyFill="1" applyBorder="1" applyAlignment="1">
      <alignment vertical="center"/>
    </xf>
    <xf numFmtId="0" fontId="22" fillId="0" borderId="148" xfId="7" applyFont="1" applyFill="1" applyBorder="1" applyAlignment="1">
      <alignment vertical="center"/>
    </xf>
    <xf numFmtId="0" fontId="30" fillId="0" borderId="146" xfId="6" applyFont="1" applyFill="1" applyBorder="1" applyAlignment="1">
      <alignment horizontal="center" vertical="center" wrapText="1"/>
    </xf>
    <xf numFmtId="0" fontId="30" fillId="0" borderId="59" xfId="6" applyFont="1" applyFill="1" applyBorder="1" applyAlignment="1">
      <alignment horizontal="center" vertical="center"/>
    </xf>
    <xf numFmtId="0" fontId="30" fillId="0" borderId="57" xfId="6" applyFont="1" applyFill="1" applyBorder="1" applyAlignment="1">
      <alignment horizontal="center" vertical="center"/>
    </xf>
    <xf numFmtId="0" fontId="30" fillId="0" borderId="53" xfId="6" applyFont="1" applyFill="1" applyBorder="1" applyAlignment="1">
      <alignment horizontal="center" vertical="center"/>
    </xf>
    <xf numFmtId="0" fontId="18" fillId="0" borderId="53" xfId="7" applyFont="1" applyFill="1" applyBorder="1" applyAlignment="1">
      <alignment horizontal="center" vertical="center"/>
    </xf>
    <xf numFmtId="0" fontId="18" fillId="0" borderId="53" xfId="6" applyFont="1" applyFill="1" applyBorder="1" applyAlignment="1">
      <alignment horizontal="center" vertical="center"/>
    </xf>
    <xf numFmtId="0" fontId="30" fillId="0" borderId="96" xfId="7" applyFont="1" applyFill="1" applyBorder="1" applyAlignment="1">
      <alignment horizontal="distributed" vertical="center"/>
    </xf>
    <xf numFmtId="0" fontId="30" fillId="0" borderId="96" xfId="6" applyFont="1" applyFill="1" applyBorder="1" applyAlignment="1">
      <alignment horizontal="distributed" vertical="center"/>
    </xf>
    <xf numFmtId="0" fontId="30" fillId="0" borderId="97" xfId="6" applyFont="1" applyFill="1" applyBorder="1" applyAlignment="1">
      <alignment horizontal="distributed" vertical="center"/>
    </xf>
    <xf numFmtId="3" fontId="22" fillId="0" borderId="96" xfId="7" applyNumberFormat="1" applyFont="1" applyFill="1" applyBorder="1" applyAlignment="1">
      <alignment vertical="center"/>
    </xf>
    <xf numFmtId="0" fontId="37" fillId="0" borderId="96" xfId="6" applyFont="1" applyFill="1" applyBorder="1" applyAlignment="1">
      <alignment vertical="center"/>
    </xf>
    <xf numFmtId="3" fontId="22" fillId="0" borderId="147" xfId="7" applyNumberFormat="1" applyFont="1" applyFill="1" applyBorder="1" applyAlignment="1">
      <alignment vertical="center"/>
    </xf>
    <xf numFmtId="0" fontId="18" fillId="0" borderId="59" xfId="6" applyFont="1" applyFill="1" applyBorder="1" applyAlignment="1">
      <alignment horizontal="center" vertical="center"/>
    </xf>
    <xf numFmtId="0" fontId="18" fillId="0" borderId="85" xfId="6" applyFont="1" applyFill="1" applyBorder="1" applyAlignment="1">
      <alignment horizontal="center" vertical="center"/>
    </xf>
    <xf numFmtId="0" fontId="30" fillId="0" borderId="42" xfId="6" applyFont="1" applyFill="1" applyBorder="1" applyAlignment="1">
      <alignment horizontal="center" vertical="center" wrapText="1"/>
    </xf>
    <xf numFmtId="0" fontId="30" fillId="0" borderId="21" xfId="6" applyFont="1" applyFill="1" applyBorder="1" applyAlignment="1">
      <alignment horizontal="center" vertical="center"/>
    </xf>
    <xf numFmtId="0" fontId="30" fillId="0" borderId="106" xfId="6" applyFont="1" applyFill="1" applyBorder="1" applyAlignment="1">
      <alignment horizontal="center" vertical="center"/>
    </xf>
    <xf numFmtId="0" fontId="18" fillId="0" borderId="46" xfId="6" applyFont="1" applyFill="1" applyBorder="1" applyAlignment="1">
      <alignment horizontal="center" vertical="center"/>
    </xf>
    <xf numFmtId="0" fontId="18" fillId="0" borderId="35" xfId="6" applyFont="1" applyFill="1" applyBorder="1" applyAlignment="1">
      <alignment horizontal="center" vertical="center"/>
    </xf>
    <xf numFmtId="57" fontId="18" fillId="0" borderId="35" xfId="6" applyNumberFormat="1" applyFont="1" applyFill="1" applyBorder="1" applyAlignment="1">
      <alignment horizontal="center" vertical="center"/>
    </xf>
    <xf numFmtId="0" fontId="18" fillId="0" borderId="0" xfId="6" applyFont="1" applyFill="1" applyBorder="1" applyAlignment="1"/>
    <xf numFmtId="0" fontId="18" fillId="0" borderId="0" xfId="6" applyFont="1" applyFill="1" applyBorder="1" applyAlignment="1">
      <alignment horizontal="right"/>
    </xf>
    <xf numFmtId="0" fontId="18" fillId="0" borderId="35" xfId="6" applyFont="1" applyFill="1" applyBorder="1" applyAlignment="1">
      <alignment horizontal="right"/>
    </xf>
    <xf numFmtId="0" fontId="18" fillId="0" borderId="42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 vertical="center"/>
    </xf>
    <xf numFmtId="57" fontId="18" fillId="0" borderId="0" xfId="6" applyNumberFormat="1" applyFont="1" applyFill="1" applyBorder="1" applyAlignment="1">
      <alignment horizontal="center" vertical="center"/>
    </xf>
    <xf numFmtId="57" fontId="18" fillId="0" borderId="21" xfId="6" applyNumberFormat="1" applyFont="1" applyFill="1" applyBorder="1" applyAlignment="1">
      <alignment horizontal="center" vertical="center"/>
    </xf>
    <xf numFmtId="0" fontId="18" fillId="0" borderId="0" xfId="6" applyNumberFormat="1" applyFont="1" applyFill="1" applyBorder="1" applyAlignment="1">
      <alignment horizontal="center" vertical="center"/>
    </xf>
    <xf numFmtId="0" fontId="18" fillId="0" borderId="21" xfId="6" applyNumberFormat="1" applyFont="1" applyFill="1" applyBorder="1" applyAlignment="1">
      <alignment horizontal="center" vertical="center"/>
    </xf>
    <xf numFmtId="0" fontId="18" fillId="0" borderId="60" xfId="6" applyFont="1" applyFill="1" applyBorder="1" applyAlignment="1">
      <alignment horizontal="center" vertical="center"/>
    </xf>
    <xf numFmtId="0" fontId="18" fillId="0" borderId="90" xfId="6" applyFont="1" applyFill="1" applyBorder="1" applyAlignment="1">
      <alignment horizontal="center" vertical="center"/>
    </xf>
    <xf numFmtId="57" fontId="18" fillId="0" borderId="90" xfId="6" applyNumberFormat="1" applyFont="1" applyFill="1" applyBorder="1" applyAlignment="1">
      <alignment horizontal="center" vertical="center"/>
    </xf>
    <xf numFmtId="57" fontId="18" fillId="0" borderId="139" xfId="6" applyNumberFormat="1" applyFont="1" applyFill="1" applyBorder="1" applyAlignment="1">
      <alignment horizontal="center" vertical="center"/>
    </xf>
    <xf numFmtId="0" fontId="37" fillId="0" borderId="37" xfId="6" applyFont="1" applyFill="1" applyBorder="1" applyAlignment="1">
      <alignment horizontal="center" vertical="center"/>
    </xf>
    <xf numFmtId="0" fontId="37" fillId="0" borderId="86" xfId="6" applyFont="1" applyFill="1" applyBorder="1" applyAlignment="1">
      <alignment horizontal="center" vertical="center"/>
    </xf>
    <xf numFmtId="0" fontId="37" fillId="0" borderId="132" xfId="6" applyFont="1" applyFill="1" applyBorder="1" applyAlignment="1">
      <alignment horizontal="center" vertical="center"/>
    </xf>
    <xf numFmtId="0" fontId="14" fillId="0" borderId="37" xfId="6" applyFont="1" applyFill="1" applyBorder="1" applyAlignment="1">
      <alignment horizontal="center" vertical="center"/>
    </xf>
    <xf numFmtId="0" fontId="14" fillId="0" borderId="86" xfId="6" applyFont="1" applyFill="1" applyBorder="1" applyAlignment="1">
      <alignment horizontal="center" vertical="center"/>
    </xf>
    <xf numFmtId="0" fontId="14" fillId="0" borderId="89" xfId="6" applyFont="1" applyFill="1" applyBorder="1" applyAlignment="1">
      <alignment horizontal="center" vertical="center"/>
    </xf>
    <xf numFmtId="0" fontId="14" fillId="0" borderId="134" xfId="6" applyFont="1" applyFill="1" applyBorder="1" applyAlignment="1">
      <alignment horizontal="center" vertical="center"/>
    </xf>
    <xf numFmtId="0" fontId="14" fillId="0" borderId="145" xfId="6" applyFont="1" applyFill="1" applyBorder="1" applyAlignment="1">
      <alignment horizontal="center" vertical="center"/>
    </xf>
    <xf numFmtId="49" fontId="18" fillId="0" borderId="35" xfId="6" applyNumberFormat="1" applyFont="1" applyFill="1" applyBorder="1" applyAlignment="1">
      <alignment horizontal="center" vertical="center"/>
    </xf>
    <xf numFmtId="49" fontId="18" fillId="0" borderId="58" xfId="6" applyNumberFormat="1" applyFont="1" applyFill="1" applyBorder="1" applyAlignment="1">
      <alignment horizontal="center" vertical="center"/>
    </xf>
    <xf numFmtId="0" fontId="18" fillId="0" borderId="21" xfId="6" applyFont="1" applyFill="1" applyBorder="1" applyAlignment="1">
      <alignment horizontal="center" vertical="center"/>
    </xf>
    <xf numFmtId="0" fontId="18" fillId="0" borderId="86" xfId="6" applyFont="1" applyFill="1" applyBorder="1" applyAlignment="1">
      <alignment horizontal="center" vertical="center"/>
    </xf>
    <xf numFmtId="0" fontId="18" fillId="0" borderId="132" xfId="6" applyFont="1" applyFill="1" applyBorder="1" applyAlignment="1">
      <alignment horizontal="center" vertical="center"/>
    </xf>
    <xf numFmtId="0" fontId="18" fillId="0" borderId="37" xfId="6" applyFont="1" applyFill="1" applyBorder="1" applyAlignment="1">
      <alignment horizontal="center" vertical="center"/>
    </xf>
    <xf numFmtId="0" fontId="18" fillId="0" borderId="86" xfId="6" applyFont="1" applyFill="1" applyBorder="1" applyAlignment="1"/>
    <xf numFmtId="0" fontId="18" fillId="0" borderId="89" xfId="6" applyFont="1" applyFill="1" applyBorder="1" applyAlignment="1">
      <alignment horizontal="center" vertical="center"/>
    </xf>
    <xf numFmtId="0" fontId="18" fillId="0" borderId="134" xfId="6" applyFont="1" applyFill="1" applyBorder="1" applyAlignment="1">
      <alignment horizontal="center" vertical="center"/>
    </xf>
    <xf numFmtId="0" fontId="18" fillId="0" borderId="145" xfId="6" applyFont="1" applyFill="1" applyBorder="1" applyAlignment="1">
      <alignment horizontal="center" vertical="center"/>
    </xf>
    <xf numFmtId="0" fontId="18" fillId="0" borderId="139" xfId="6" applyFont="1" applyFill="1" applyBorder="1" applyAlignment="1">
      <alignment horizontal="center" vertical="center"/>
    </xf>
    <xf numFmtId="0" fontId="14" fillId="0" borderId="2" xfId="5" applyFont="1" applyFill="1" applyBorder="1" applyAlignment="1">
      <alignment horizontal="center" vertical="center" shrinkToFit="1"/>
    </xf>
    <xf numFmtId="0" fontId="14" fillId="0" borderId="48" xfId="5" applyFont="1" applyFill="1" applyBorder="1" applyAlignment="1">
      <alignment horizontal="center" vertical="center" shrinkToFit="1"/>
    </xf>
    <xf numFmtId="0" fontId="14" fillId="0" borderId="50" xfId="5" applyFont="1" applyFill="1" applyBorder="1" applyAlignment="1">
      <alignment horizontal="center" vertical="center" shrinkToFit="1"/>
    </xf>
    <xf numFmtId="0" fontId="18" fillId="0" borderId="0" xfId="5" applyFont="1" applyFill="1" applyAlignment="1">
      <alignment horizontal="right"/>
    </xf>
    <xf numFmtId="0" fontId="14" fillId="0" borderId="31" xfId="5" applyFont="1" applyFill="1" applyBorder="1" applyAlignment="1">
      <alignment horizontal="center" vertical="center" shrinkToFit="1"/>
    </xf>
    <xf numFmtId="0" fontId="36" fillId="0" borderId="53" xfId="5" applyFont="1" applyFill="1" applyBorder="1" applyAlignment="1">
      <alignment horizontal="center" vertical="center" shrinkToFit="1"/>
    </xf>
    <xf numFmtId="0" fontId="2" fillId="0" borderId="116" xfId="5" applyFont="1" applyFill="1" applyBorder="1" applyAlignment="1">
      <alignment horizontal="center" vertical="center" shrinkToFit="1"/>
    </xf>
    <xf numFmtId="0" fontId="2" fillId="0" borderId="54" xfId="5" applyFont="1" applyFill="1" applyBorder="1" applyAlignment="1">
      <alignment horizontal="center" vertical="center" shrinkToFit="1"/>
    </xf>
    <xf numFmtId="0" fontId="14" fillId="0" borderId="138" xfId="5" applyFont="1" applyFill="1" applyBorder="1" applyAlignment="1">
      <alignment horizontal="center" vertical="center" shrinkToFit="1"/>
    </xf>
    <xf numFmtId="0" fontId="14" fillId="0" borderId="139" xfId="5" applyFont="1" applyFill="1" applyBorder="1" applyAlignment="1">
      <alignment horizontal="center" vertical="center" shrinkToFit="1"/>
    </xf>
    <xf numFmtId="0" fontId="14" fillId="0" borderId="42" xfId="5" applyFont="1" applyFill="1" applyBorder="1" applyAlignment="1">
      <alignment horizontal="center" vertical="center" shrinkToFit="1"/>
    </xf>
    <xf numFmtId="0" fontId="14" fillId="0" borderId="21" xfId="5" applyFont="1" applyFill="1" applyBorder="1" applyAlignment="1">
      <alignment horizontal="center" vertical="center" shrinkToFit="1"/>
    </xf>
    <xf numFmtId="0" fontId="14" fillId="0" borderId="11" xfId="5" applyFont="1" applyFill="1" applyBorder="1" applyAlignment="1">
      <alignment horizontal="center" vertical="center" shrinkToFit="1"/>
    </xf>
    <xf numFmtId="0" fontId="2" fillId="0" borderId="32" xfId="5" applyFont="1" applyFill="1" applyBorder="1" applyAlignment="1">
      <alignment horizontal="center" vertical="center" shrinkToFit="1"/>
    </xf>
    <xf numFmtId="0" fontId="2" fillId="0" borderId="49" xfId="5" applyFont="1" applyFill="1" applyBorder="1" applyAlignment="1">
      <alignment horizontal="center" vertical="center" shrinkToFit="1"/>
    </xf>
    <xf numFmtId="0" fontId="2" fillId="0" borderId="137" xfId="5" applyFont="1" applyFill="1" applyBorder="1" applyAlignment="1">
      <alignment horizontal="center" vertical="center" shrinkToFit="1"/>
    </xf>
    <xf numFmtId="0" fontId="2" fillId="0" borderId="102" xfId="5" applyFont="1" applyFill="1" applyBorder="1" applyAlignment="1">
      <alignment horizontal="center" vertical="center" shrinkToFit="1"/>
    </xf>
    <xf numFmtId="0" fontId="19" fillId="0" borderId="42" xfId="5" applyFont="1" applyFill="1" applyBorder="1" applyAlignment="1">
      <alignment horizontal="left" vertical="center"/>
    </xf>
    <xf numFmtId="0" fontId="19" fillId="0" borderId="0" xfId="5" applyFont="1" applyFill="1" applyBorder="1" applyAlignment="1">
      <alignment horizontal="left" vertical="center"/>
    </xf>
    <xf numFmtId="0" fontId="19" fillId="0" borderId="21" xfId="5" applyFont="1" applyFill="1" applyBorder="1" applyAlignment="1">
      <alignment horizontal="left" vertical="center"/>
    </xf>
    <xf numFmtId="0" fontId="19" fillId="0" borderId="42" xfId="5" applyFont="1" applyFill="1" applyBorder="1" applyAlignment="1">
      <alignment horizontal="center" vertical="center"/>
    </xf>
    <xf numFmtId="0" fontId="19" fillId="0" borderId="21" xfId="5" applyFont="1" applyFill="1" applyBorder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42" xfId="5" applyFont="1" applyFill="1" applyBorder="1" applyAlignment="1">
      <alignment horizontal="center" vertical="center" shrinkToFit="1"/>
    </xf>
    <xf numFmtId="0" fontId="19" fillId="0" borderId="21" xfId="5" applyFont="1" applyFill="1" applyBorder="1" applyAlignment="1">
      <alignment horizontal="center" vertical="center" shrinkToFit="1"/>
    </xf>
    <xf numFmtId="0" fontId="19" fillId="0" borderId="126" xfId="5" applyFont="1" applyFill="1" applyBorder="1" applyAlignment="1">
      <alignment horizontal="distributed" vertical="center"/>
    </xf>
    <xf numFmtId="0" fontId="19" fillId="0" borderId="86" xfId="5" applyFont="1" applyFill="1" applyBorder="1" applyAlignment="1">
      <alignment horizontal="distributed" vertical="center"/>
    </xf>
    <xf numFmtId="0" fontId="19" fillId="0" borderId="132" xfId="5" applyFont="1" applyFill="1" applyBorder="1" applyAlignment="1">
      <alignment horizontal="distributed" vertical="center"/>
    </xf>
    <xf numFmtId="0" fontId="19" fillId="0" borderId="37" xfId="5" applyFont="1" applyFill="1" applyBorder="1" applyAlignment="1">
      <alignment horizontal="center" vertical="center"/>
    </xf>
    <xf numFmtId="0" fontId="19" fillId="0" borderId="144" xfId="5" applyFont="1" applyFill="1" applyBorder="1" applyAlignment="1">
      <alignment horizontal="center" vertical="center"/>
    </xf>
    <xf numFmtId="0" fontId="19" fillId="0" borderId="126" xfId="5" applyFont="1" applyFill="1" applyBorder="1" applyAlignment="1">
      <alignment horizontal="center" vertical="center"/>
    </xf>
    <xf numFmtId="0" fontId="19" fillId="0" borderId="86" xfId="5" applyFont="1" applyFill="1" applyBorder="1" applyAlignment="1">
      <alignment horizontal="center" vertical="center"/>
    </xf>
    <xf numFmtId="3" fontId="25" fillId="0" borderId="135" xfId="1" applyNumberFormat="1" applyFont="1" applyFill="1" applyBorder="1" applyAlignment="1">
      <alignment horizontal="center" vertical="center" shrinkToFit="1"/>
    </xf>
    <xf numFmtId="0" fontId="14" fillId="0" borderId="0" xfId="1" applyFont="1" applyFill="1" applyBorder="1" applyAlignment="1">
      <alignment horizontal="right"/>
    </xf>
    <xf numFmtId="0" fontId="14" fillId="0" borderId="35" xfId="1" applyFont="1" applyFill="1" applyBorder="1" applyAlignment="1">
      <alignment horizontal="right"/>
    </xf>
    <xf numFmtId="0" fontId="14" fillId="0" borderId="0" xfId="2" applyFont="1" applyFill="1" applyAlignment="1">
      <alignment horizontal="right"/>
    </xf>
    <xf numFmtId="0" fontId="14" fillId="0" borderId="61" xfId="2" applyFont="1" applyFill="1" applyBorder="1" applyAlignment="1">
      <alignment horizontal="right"/>
    </xf>
    <xf numFmtId="0" fontId="19" fillId="0" borderId="0" xfId="2" applyFont="1" applyFill="1" applyAlignment="1">
      <alignment horizontal="left" vertical="center"/>
    </xf>
    <xf numFmtId="0" fontId="22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 shrinkToFit="1"/>
    </xf>
    <xf numFmtId="0" fontId="22" fillId="0" borderId="0" xfId="2" applyFont="1" applyFill="1" applyAlignment="1">
      <alignment horizontal="left" vertical="center"/>
    </xf>
    <xf numFmtId="0" fontId="22" fillId="0" borderId="151" xfId="2" applyFont="1" applyFill="1" applyBorder="1" applyAlignment="1">
      <alignment horizontal="center" vertical="center"/>
    </xf>
    <xf numFmtId="0" fontId="22" fillId="0" borderId="57" xfId="2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22" fillId="0" borderId="32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horizontal="center" vertical="center"/>
    </xf>
    <xf numFmtId="0" fontId="22" fillId="0" borderId="49" xfId="2" applyFont="1" applyFill="1" applyBorder="1" applyAlignment="1">
      <alignment horizontal="center" vertical="center"/>
    </xf>
    <xf numFmtId="0" fontId="22" fillId="0" borderId="102" xfId="2" applyFont="1" applyFill="1" applyBorder="1" applyAlignment="1">
      <alignment horizontal="center" vertical="center"/>
    </xf>
    <xf numFmtId="0" fontId="22" fillId="0" borderId="137" xfId="2" applyFont="1" applyFill="1" applyBorder="1" applyAlignment="1">
      <alignment horizontal="center" vertical="center"/>
    </xf>
    <xf numFmtId="0" fontId="22" fillId="0" borderId="150" xfId="2" applyFont="1" applyFill="1" applyBorder="1" applyAlignment="1">
      <alignment horizontal="center" vertical="center"/>
    </xf>
    <xf numFmtId="0" fontId="22" fillId="0" borderId="56" xfId="2" applyFont="1" applyFill="1" applyBorder="1" applyAlignment="1">
      <alignment horizontal="center" vertical="center"/>
    </xf>
    <xf numFmtId="0" fontId="22" fillId="0" borderId="53" xfId="2" applyFont="1" applyFill="1" applyBorder="1" applyAlignment="1">
      <alignment horizontal="center" vertical="center"/>
    </xf>
    <xf numFmtId="0" fontId="22" fillId="0" borderId="59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2" fillId="0" borderId="2" xfId="2" applyFont="1" applyFill="1" applyBorder="1" applyAlignment="1">
      <alignment horizontal="center" vertical="center"/>
    </xf>
    <xf numFmtId="0" fontId="22" fillId="0" borderId="50" xfId="2" applyFont="1" applyFill="1" applyBorder="1" applyAlignment="1">
      <alignment horizontal="center" vertical="center"/>
    </xf>
    <xf numFmtId="0" fontId="22" fillId="0" borderId="48" xfId="2" applyFont="1" applyFill="1" applyBorder="1" applyAlignment="1">
      <alignment horizontal="center" vertical="center"/>
    </xf>
    <xf numFmtId="0" fontId="22" fillId="0" borderId="36" xfId="2" applyFont="1" applyFill="1" applyBorder="1" applyAlignment="1">
      <alignment horizontal="center" vertical="center"/>
    </xf>
    <xf numFmtId="0" fontId="22" fillId="0" borderId="31" xfId="2" applyFont="1" applyFill="1" applyBorder="1" applyAlignment="1">
      <alignment vertical="center"/>
    </xf>
    <xf numFmtId="3" fontId="22" fillId="0" borderId="81" xfId="2" applyNumberFormat="1" applyFont="1" applyFill="1" applyBorder="1" applyAlignment="1">
      <alignment vertical="center"/>
    </xf>
    <xf numFmtId="0" fontId="22" fillId="0" borderId="79" xfId="2" applyFont="1" applyFill="1" applyBorder="1" applyAlignment="1">
      <alignment vertical="center"/>
    </xf>
    <xf numFmtId="3" fontId="22" fillId="0" borderId="79" xfId="2" applyNumberFormat="1" applyFont="1" applyFill="1" applyBorder="1" applyAlignment="1">
      <alignment vertical="center"/>
    </xf>
    <xf numFmtId="3" fontId="22" fillId="0" borderId="121" xfId="2" applyNumberFormat="1" applyFont="1" applyFill="1" applyBorder="1" applyAlignment="1">
      <alignment vertical="center"/>
    </xf>
    <xf numFmtId="0" fontId="22" fillId="0" borderId="121" xfId="2" applyFont="1" applyFill="1" applyBorder="1" applyAlignment="1">
      <alignment vertical="center"/>
    </xf>
    <xf numFmtId="3" fontId="22" fillId="0" borderId="128" xfId="2" applyNumberFormat="1" applyFont="1" applyFill="1" applyBorder="1" applyAlignment="1">
      <alignment vertical="center"/>
    </xf>
    <xf numFmtId="0" fontId="22" fillId="0" borderId="128" xfId="2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22" fillId="0" borderId="19" xfId="2" applyFont="1" applyFill="1" applyBorder="1" applyAlignment="1">
      <alignment horizontal="center" vertical="center"/>
    </xf>
    <xf numFmtId="0" fontId="22" fillId="0" borderId="34" xfId="2" applyFont="1" applyFill="1" applyBorder="1" applyAlignment="1">
      <alignment horizontal="center" vertical="center"/>
    </xf>
    <xf numFmtId="0" fontId="22" fillId="0" borderId="126" xfId="2" applyFont="1" applyFill="1" applyBorder="1" applyAlignment="1">
      <alignment horizontal="center" vertical="center"/>
    </xf>
    <xf numFmtId="0" fontId="22" fillId="0" borderId="86" xfId="2" applyFont="1" applyFill="1" applyBorder="1" applyAlignment="1">
      <alignment horizontal="center" vertical="center"/>
    </xf>
    <xf numFmtId="0" fontId="22" fillId="0" borderId="11" xfId="2" applyFont="1" applyFill="1" applyBorder="1" applyAlignment="1">
      <alignment horizontal="center" vertical="center"/>
    </xf>
    <xf numFmtId="3" fontId="22" fillId="0" borderId="7" xfId="2" applyNumberFormat="1" applyFont="1" applyFill="1" applyBorder="1" applyAlignment="1">
      <alignment vertical="center"/>
    </xf>
    <xf numFmtId="0" fontId="22" fillId="0" borderId="33" xfId="2" applyFont="1" applyFill="1" applyBorder="1" applyAlignment="1">
      <alignment vertical="center"/>
    </xf>
    <xf numFmtId="3" fontId="22" fillId="0" borderId="33" xfId="2" applyNumberFormat="1" applyFont="1" applyFill="1" applyBorder="1" applyAlignment="1">
      <alignment vertical="center"/>
    </xf>
    <xf numFmtId="0" fontId="22" fillId="0" borderId="21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16" fillId="0" borderId="0" xfId="2" applyFont="1" applyFill="1" applyAlignment="1">
      <alignment horizontal="right" vertical="center"/>
    </xf>
    <xf numFmtId="0" fontId="22" fillId="0" borderId="116" xfId="2" applyFont="1" applyFill="1" applyBorder="1" applyAlignment="1">
      <alignment horizontal="center" vertical="center"/>
    </xf>
    <xf numFmtId="0" fontId="22" fillId="0" borderId="52" xfId="2" applyFont="1" applyFill="1" applyBorder="1" applyAlignment="1">
      <alignment horizontal="distributed" vertical="center"/>
    </xf>
    <xf numFmtId="0" fontId="22" fillId="0" borderId="74" xfId="2" applyFont="1" applyFill="1" applyBorder="1" applyAlignment="1">
      <alignment vertical="center"/>
    </xf>
    <xf numFmtId="0" fontId="22" fillId="0" borderId="33" xfId="2" applyFont="1" applyFill="1" applyBorder="1" applyAlignment="1">
      <alignment vertical="center" wrapText="1"/>
    </xf>
    <xf numFmtId="0" fontId="22" fillId="0" borderId="19" xfId="2" applyFont="1" applyFill="1" applyBorder="1" applyAlignment="1">
      <alignment vertical="center"/>
    </xf>
    <xf numFmtId="0" fontId="22" fillId="0" borderId="98" xfId="1" applyFont="1" applyFill="1" applyBorder="1" applyAlignment="1">
      <alignment horizontal="center" vertical="center"/>
    </xf>
    <xf numFmtId="0" fontId="2" fillId="0" borderId="99" xfId="1" applyFont="1" applyFill="1" applyBorder="1" applyAlignment="1">
      <alignment vertical="center"/>
    </xf>
    <xf numFmtId="0" fontId="22" fillId="0" borderId="44" xfId="1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/>
    </xf>
    <xf numFmtId="0" fontId="2" fillId="0" borderId="10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vertical="center"/>
    </xf>
    <xf numFmtId="0" fontId="22" fillId="0" borderId="105" xfId="1" applyFont="1" applyFill="1" applyBorder="1" applyAlignment="1">
      <alignment horizontal="center" vertical="center"/>
    </xf>
    <xf numFmtId="0" fontId="2" fillId="0" borderId="108" xfId="1" applyFont="1" applyFill="1" applyBorder="1" applyAlignment="1">
      <alignment vertical="center"/>
    </xf>
    <xf numFmtId="0" fontId="22" fillId="0" borderId="35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vertical="center"/>
    </xf>
    <xf numFmtId="0" fontId="22" fillId="0" borderId="114" xfId="1" applyFont="1" applyFill="1" applyBorder="1" applyAlignment="1">
      <alignment horizontal="center" vertical="center"/>
    </xf>
    <xf numFmtId="0" fontId="2" fillId="0" borderId="115" xfId="1" applyFont="1" applyFill="1" applyBorder="1" applyAlignment="1">
      <alignment vertical="center"/>
    </xf>
    <xf numFmtId="0" fontId="22" fillId="0" borderId="112" xfId="1" applyFont="1" applyFill="1" applyBorder="1" applyAlignment="1">
      <alignment horizontal="center" vertical="center"/>
    </xf>
    <xf numFmtId="0" fontId="2" fillId="0" borderId="113" xfId="1" applyFont="1" applyFill="1" applyBorder="1" applyAlignment="1">
      <alignment horizontal="distributed" vertical="center"/>
    </xf>
    <xf numFmtId="0" fontId="22" fillId="0" borderId="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/>
    </xf>
    <xf numFmtId="0" fontId="22" fillId="0" borderId="37" xfId="2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center" vertical="center"/>
    </xf>
    <xf numFmtId="0" fontId="25" fillId="0" borderId="21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distributed" vertical="center"/>
    </xf>
    <xf numFmtId="0" fontId="19" fillId="0" borderId="21" xfId="2" applyFont="1" applyFill="1" applyBorder="1" applyAlignment="1">
      <alignment horizontal="distributed" vertical="center"/>
    </xf>
    <xf numFmtId="0" fontId="19" fillId="0" borderId="70" xfId="2" applyFont="1" applyFill="1" applyBorder="1" applyAlignment="1">
      <alignment horizontal="center" vertical="center"/>
    </xf>
    <xf numFmtId="0" fontId="19" fillId="0" borderId="94" xfId="2" applyFont="1" applyFill="1" applyBorder="1" applyAlignment="1">
      <alignment horizontal="center" vertical="center"/>
    </xf>
    <xf numFmtId="0" fontId="19" fillId="0" borderId="71" xfId="2" applyFont="1" applyFill="1" applyBorder="1" applyAlignment="1">
      <alignment horizontal="center" vertical="center" wrapText="1"/>
    </xf>
    <xf numFmtId="0" fontId="19" fillId="0" borderId="72" xfId="2" applyFont="1" applyFill="1" applyBorder="1" applyAlignment="1">
      <alignment horizontal="center" vertical="center"/>
    </xf>
    <xf numFmtId="0" fontId="19" fillId="0" borderId="96" xfId="2" applyFont="1" applyFill="1" applyBorder="1" applyAlignment="1">
      <alignment horizontal="distributed" vertical="center"/>
    </xf>
    <xf numFmtId="0" fontId="19" fillId="0" borderId="97" xfId="2" applyFont="1" applyFill="1" applyBorder="1" applyAlignment="1">
      <alignment horizontal="distributed" vertical="center"/>
    </xf>
    <xf numFmtId="0" fontId="19" fillId="0" borderId="91" xfId="2" applyFont="1" applyFill="1" applyBorder="1" applyAlignment="1">
      <alignment horizontal="center" vertical="center"/>
    </xf>
    <xf numFmtId="0" fontId="19" fillId="0" borderId="92" xfId="2" applyFont="1" applyFill="1" applyBorder="1" applyAlignment="1">
      <alignment horizontal="center" vertical="center"/>
    </xf>
    <xf numFmtId="0" fontId="19" fillId="0" borderId="21" xfId="9" applyFont="1" applyFill="1" applyBorder="1" applyAlignment="1">
      <alignment horizontal="center" vertical="center" wrapText="1"/>
    </xf>
    <xf numFmtId="3" fontId="19" fillId="0" borderId="42" xfId="8" applyNumberFormat="1" applyFont="1" applyFill="1" applyBorder="1" applyAlignment="1">
      <alignment horizontal="right" vertical="center"/>
    </xf>
    <xf numFmtId="176" fontId="19" fillId="0" borderId="0" xfId="9" applyNumberFormat="1" applyFont="1" applyFill="1" applyBorder="1" applyAlignment="1">
      <alignment horizontal="right" vertical="center"/>
    </xf>
    <xf numFmtId="3" fontId="19" fillId="0" borderId="42" xfId="9" applyNumberFormat="1" applyFont="1" applyFill="1" applyBorder="1" applyAlignment="1">
      <alignment horizontal="right" vertical="center"/>
    </xf>
    <xf numFmtId="0" fontId="19" fillId="0" borderId="58" xfId="9" applyFont="1" applyFill="1" applyBorder="1" applyAlignment="1">
      <alignment horizontal="center" vertical="center" wrapText="1"/>
    </xf>
    <xf numFmtId="3" fontId="19" fillId="0" borderId="46" xfId="8" applyNumberFormat="1" applyFont="1" applyFill="1" applyBorder="1" applyAlignment="1">
      <alignment horizontal="right" vertical="center"/>
    </xf>
    <xf numFmtId="176" fontId="19" fillId="0" borderId="35" xfId="9" applyNumberFormat="1" applyFont="1" applyFill="1" applyBorder="1" applyAlignment="1">
      <alignment horizontal="right" vertical="center"/>
    </xf>
    <xf numFmtId="3" fontId="19" fillId="0" borderId="46" xfId="9" applyNumberFormat="1" applyFont="1" applyFill="1" applyBorder="1" applyAlignment="1">
      <alignment horizontal="right" vertical="center"/>
    </xf>
    <xf numFmtId="0" fontId="19" fillId="0" borderId="21" xfId="9" applyFont="1" applyFill="1" applyBorder="1" applyAlignment="1">
      <alignment horizontal="center" vertical="center"/>
    </xf>
    <xf numFmtId="0" fontId="19" fillId="0" borderId="160" xfId="9" applyFont="1" applyFill="1" applyBorder="1" applyAlignment="1">
      <alignment horizontal="center" vertical="center" wrapText="1"/>
    </xf>
    <xf numFmtId="0" fontId="19" fillId="0" borderId="106" xfId="9" applyFont="1" applyFill="1" applyBorder="1" applyAlignment="1">
      <alignment horizontal="center" vertical="center" wrapText="1"/>
    </xf>
    <xf numFmtId="0" fontId="19" fillId="0" borderId="48" xfId="9" applyFont="1" applyFill="1" applyBorder="1" applyAlignment="1">
      <alignment horizontal="center" vertical="center"/>
    </xf>
    <xf numFmtId="0" fontId="19" fillId="0" borderId="50" xfId="9" applyFont="1" applyFill="1" applyBorder="1" applyAlignment="1">
      <alignment horizontal="center" vertical="center"/>
    </xf>
    <xf numFmtId="0" fontId="19" fillId="0" borderId="2" xfId="9" applyFont="1" applyFill="1" applyBorder="1" applyAlignment="1">
      <alignment horizontal="center" vertical="center"/>
    </xf>
    <xf numFmtId="0" fontId="19" fillId="0" borderId="161" xfId="9" applyFont="1" applyFill="1" applyBorder="1" applyAlignment="1">
      <alignment horizontal="center" vertical="center"/>
    </xf>
    <xf numFmtId="0" fontId="19" fillId="0" borderId="56" xfId="9" applyFont="1" applyFill="1" applyBorder="1" applyAlignment="1">
      <alignment horizontal="center" vertical="center"/>
    </xf>
    <xf numFmtId="0" fontId="19" fillId="0" borderId="161" xfId="9" applyFont="1" applyFill="1" applyBorder="1" applyAlignment="1">
      <alignment horizontal="center" vertical="center" shrinkToFit="1"/>
    </xf>
    <xf numFmtId="0" fontId="19" fillId="0" borderId="56" xfId="9" applyFont="1" applyFill="1" applyBorder="1" applyAlignment="1">
      <alignment horizontal="center" vertical="center" shrinkToFit="1"/>
    </xf>
    <xf numFmtId="0" fontId="19" fillId="0" borderId="33" xfId="9" applyFont="1" applyFill="1" applyBorder="1" applyAlignment="1">
      <alignment horizontal="center" vertical="center" shrinkToFit="1"/>
    </xf>
    <xf numFmtId="0" fontId="19" fillId="0" borderId="53" xfId="9" applyFont="1" applyFill="1" applyBorder="1" applyAlignment="1">
      <alignment horizontal="center" vertical="center" shrinkToFit="1"/>
    </xf>
    <xf numFmtId="0" fontId="19" fillId="0" borderId="32" xfId="8" applyFont="1" applyFill="1" applyBorder="1" applyAlignment="1">
      <alignment horizontal="center" vertical="center"/>
    </xf>
    <xf numFmtId="0" fontId="19" fillId="0" borderId="31" xfId="8" applyFont="1" applyFill="1" applyBorder="1" applyAlignment="1">
      <alignment horizontal="center" vertical="center"/>
    </xf>
    <xf numFmtId="0" fontId="19" fillId="0" borderId="157" xfId="8" applyFont="1" applyFill="1" applyBorder="1" applyAlignment="1">
      <alignment horizontal="center" vertical="center"/>
    </xf>
    <xf numFmtId="0" fontId="19" fillId="0" borderId="158" xfId="8" applyFont="1" applyFill="1" applyBorder="1" applyAlignment="1">
      <alignment horizontal="center" vertical="center"/>
    </xf>
    <xf numFmtId="0" fontId="19" fillId="0" borderId="159" xfId="8" applyFont="1" applyFill="1" applyBorder="1" applyAlignment="1">
      <alignment horizontal="center" vertical="center"/>
    </xf>
    <xf numFmtId="0" fontId="19" fillId="0" borderId="88" xfId="8" applyFont="1" applyFill="1" applyBorder="1" applyAlignment="1">
      <alignment horizontal="center" vertical="center"/>
    </xf>
    <xf numFmtId="0" fontId="19" fillId="0" borderId="89" xfId="8" applyFont="1" applyFill="1" applyBorder="1" applyAlignment="1">
      <alignment horizontal="center" vertical="center"/>
    </xf>
    <xf numFmtId="0" fontId="19" fillId="0" borderId="61" xfId="9" applyFont="1" applyFill="1" applyBorder="1" applyAlignment="1">
      <alignment vertical="center"/>
    </xf>
    <xf numFmtId="0" fontId="19" fillId="0" borderId="61" xfId="8" applyFont="1" applyFill="1" applyBorder="1" applyAlignment="1">
      <alignment vertical="center"/>
    </xf>
    <xf numFmtId="0" fontId="19" fillId="0" borderId="53" xfId="8" applyFont="1" applyFill="1" applyBorder="1" applyAlignment="1">
      <alignment horizontal="center" vertical="center"/>
    </xf>
    <xf numFmtId="0" fontId="19" fillId="0" borderId="131" xfId="8" applyFont="1" applyFill="1" applyBorder="1" applyAlignment="1">
      <alignment horizontal="center" vertical="center"/>
    </xf>
    <xf numFmtId="0" fontId="19" fillId="0" borderId="99" xfId="8" applyFont="1" applyFill="1" applyBorder="1" applyAlignment="1">
      <alignment horizontal="center" vertical="center"/>
    </xf>
    <xf numFmtId="0" fontId="19" fillId="0" borderId="98" xfId="8" applyFont="1" applyFill="1" applyBorder="1" applyAlignment="1">
      <alignment horizontal="center" vertical="center"/>
    </xf>
    <xf numFmtId="0" fontId="19" fillId="0" borderId="36" xfId="8" applyFont="1" applyFill="1" applyBorder="1" applyAlignment="1">
      <alignment horizontal="center" vertical="center" wrapText="1"/>
    </xf>
    <xf numFmtId="0" fontId="19" fillId="0" borderId="44" xfId="8" applyFont="1" applyFill="1" applyBorder="1" applyAlignment="1">
      <alignment horizontal="center" vertical="center"/>
    </xf>
    <xf numFmtId="0" fontId="19" fillId="0" borderId="102" xfId="8" applyFont="1" applyFill="1" applyBorder="1" applyAlignment="1">
      <alignment horizontal="center" vertical="center"/>
    </xf>
    <xf numFmtId="0" fontId="19" fillId="0" borderId="155" xfId="8" applyFont="1" applyFill="1" applyBorder="1" applyAlignment="1">
      <alignment horizontal="center" vertical="center"/>
    </xf>
    <xf numFmtId="0" fontId="19" fillId="0" borderId="156" xfId="8" applyFont="1" applyFill="1" applyBorder="1" applyAlignment="1">
      <alignment horizontal="center" vertical="center"/>
    </xf>
    <xf numFmtId="0" fontId="22" fillId="0" borderId="0" xfId="2" applyFont="1" applyFill="1" applyAlignment="1">
      <alignment horizontal="right" vertical="center"/>
    </xf>
    <xf numFmtId="0" fontId="22" fillId="0" borderId="44" xfId="2" applyFont="1" applyFill="1" applyBorder="1" applyAlignment="1">
      <alignment horizontal="right" vertical="center"/>
    </xf>
    <xf numFmtId="0" fontId="22" fillId="0" borderId="79" xfId="2" applyFont="1" applyFill="1" applyBorder="1" applyAlignment="1">
      <alignment horizontal="center" vertical="center"/>
    </xf>
    <xf numFmtId="0" fontId="22" fillId="0" borderId="80" xfId="2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48" xfId="3" applyFont="1" applyFill="1" applyBorder="1" applyAlignment="1">
      <alignment horizontal="center" vertical="center"/>
    </xf>
    <xf numFmtId="0" fontId="19" fillId="0" borderId="0" xfId="3" applyFont="1" applyFill="1" applyAlignment="1">
      <alignment horizontal="left" vertical="center"/>
    </xf>
    <xf numFmtId="0" fontId="19" fillId="0" borderId="44" xfId="3" applyFont="1" applyFill="1" applyBorder="1" applyAlignment="1">
      <alignment horizontal="left" vertical="center"/>
    </xf>
    <xf numFmtId="0" fontId="19" fillId="0" borderId="64" xfId="3" applyFont="1" applyFill="1" applyBorder="1" applyAlignment="1">
      <alignment horizontal="distributed" vertical="center"/>
    </xf>
    <xf numFmtId="0" fontId="19" fillId="0" borderId="41" xfId="3" applyFont="1" applyFill="1" applyBorder="1" applyAlignment="1">
      <alignment horizontal="distributed" vertical="center"/>
    </xf>
    <xf numFmtId="0" fontId="19" fillId="0" borderId="71" xfId="3" applyFont="1" applyFill="1" applyBorder="1" applyAlignment="1">
      <alignment horizontal="distributed" vertical="center" wrapText="1"/>
    </xf>
    <xf numFmtId="0" fontId="19" fillId="0" borderId="72" xfId="3" applyFont="1" applyFill="1" applyBorder="1" applyAlignment="1">
      <alignment horizontal="distributed" vertical="center" wrapText="1"/>
    </xf>
    <xf numFmtId="0" fontId="19" fillId="0" borderId="0" xfId="3" applyFont="1" applyFill="1" applyBorder="1" applyAlignment="1">
      <alignment horizontal="distributed" vertical="center"/>
    </xf>
    <xf numFmtId="0" fontId="19" fillId="0" borderId="44" xfId="3" applyFont="1" applyFill="1" applyBorder="1" applyAlignment="1">
      <alignment horizontal="distributed" vertical="center"/>
    </xf>
    <xf numFmtId="0" fontId="19" fillId="0" borderId="61" xfId="3" applyFont="1" applyFill="1" applyBorder="1" applyAlignment="1">
      <alignment horizontal="distributed" vertical="center"/>
    </xf>
    <xf numFmtId="0" fontId="19" fillId="0" borderId="66" xfId="3" applyFont="1" applyFill="1" applyBorder="1" applyAlignment="1">
      <alignment horizontal="distributed" vertical="center"/>
    </xf>
    <xf numFmtId="0" fontId="18" fillId="0" borderId="0" xfId="3" applyFont="1" applyFill="1" applyAlignment="1">
      <alignment horizontal="left" vertical="center"/>
    </xf>
    <xf numFmtId="0" fontId="18" fillId="0" borderId="44" xfId="3" applyFont="1" applyFill="1" applyBorder="1" applyAlignment="1">
      <alignment horizontal="left" vertical="center"/>
    </xf>
    <xf numFmtId="0" fontId="19" fillId="0" borderId="75" xfId="3" applyFont="1" applyFill="1" applyBorder="1" applyAlignment="1">
      <alignment horizontal="center" vertical="center"/>
    </xf>
    <xf numFmtId="0" fontId="19" fillId="0" borderId="76" xfId="3" applyFont="1" applyFill="1" applyBorder="1" applyAlignment="1">
      <alignment horizontal="center" vertical="center"/>
    </xf>
    <xf numFmtId="0" fontId="19" fillId="0" borderId="61" xfId="3" applyFont="1" applyFill="1" applyBorder="1" applyAlignment="1">
      <alignment horizontal="center" vertical="center"/>
    </xf>
    <xf numFmtId="0" fontId="19" fillId="0" borderId="66" xfId="3" applyFont="1" applyFill="1" applyBorder="1" applyAlignment="1">
      <alignment horizontal="center" vertical="center"/>
    </xf>
    <xf numFmtId="0" fontId="19" fillId="0" borderId="44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left" vertical="center"/>
    </xf>
    <xf numFmtId="0" fontId="19" fillId="0" borderId="74" xfId="3" applyFont="1" applyFill="1" applyBorder="1" applyAlignment="1">
      <alignment horizontal="left" vertical="center"/>
    </xf>
    <xf numFmtId="0" fontId="9" fillId="0" borderId="61" xfId="3" applyFont="1" applyFill="1" applyBorder="1" applyAlignment="1">
      <alignment horizontal="left" vertical="center"/>
    </xf>
    <xf numFmtId="0" fontId="19" fillId="0" borderId="62" xfId="3" applyFont="1" applyFill="1" applyBorder="1" applyAlignment="1">
      <alignment horizontal="distributed" vertical="center"/>
    </xf>
    <xf numFmtId="0" fontId="19" fillId="0" borderId="63" xfId="3" applyFont="1" applyFill="1" applyBorder="1" applyAlignment="1">
      <alignment horizontal="distributed" vertical="center"/>
    </xf>
    <xf numFmtId="0" fontId="14" fillId="0" borderId="0" xfId="2" applyFont="1" applyFill="1" applyBorder="1" applyAlignment="1">
      <alignment horizontal="left" vertical="center"/>
    </xf>
    <xf numFmtId="183" fontId="22" fillId="0" borderId="2" xfId="2" applyNumberFormat="1" applyFont="1" applyFill="1" applyBorder="1" applyAlignment="1">
      <alignment horizontal="center" vertical="center"/>
    </xf>
    <xf numFmtId="183" fontId="22" fillId="0" borderId="48" xfId="2" applyNumberFormat="1" applyFont="1" applyFill="1" applyBorder="1" applyAlignment="1">
      <alignment horizontal="center" vertical="center"/>
    </xf>
    <xf numFmtId="183" fontId="22" fillId="0" borderId="50" xfId="2" applyNumberFormat="1" applyFont="1" applyFill="1" applyBorder="1" applyAlignment="1">
      <alignment horizontal="center" vertical="center"/>
    </xf>
    <xf numFmtId="0" fontId="22" fillId="0" borderId="54" xfId="2" applyFont="1" applyFill="1" applyBorder="1" applyAlignment="1">
      <alignment horizontal="center" vertical="center"/>
    </xf>
    <xf numFmtId="0" fontId="22" fillId="0" borderId="25" xfId="2" applyFont="1" applyFill="1" applyBorder="1" applyAlignment="1">
      <alignment horizontal="center" vertical="center"/>
    </xf>
    <xf numFmtId="0" fontId="22" fillId="0" borderId="55" xfId="2" applyFont="1" applyFill="1" applyBorder="1" applyAlignment="1">
      <alignment horizontal="center" vertical="center"/>
    </xf>
    <xf numFmtId="0" fontId="22" fillId="0" borderId="60" xfId="2" applyFont="1" applyFill="1" applyBorder="1" applyAlignment="1">
      <alignment horizontal="center" vertical="center" shrinkToFit="1"/>
    </xf>
    <xf numFmtId="0" fontId="22" fillId="0" borderId="57" xfId="2" applyFont="1" applyFill="1" applyBorder="1" applyAlignment="1">
      <alignment horizontal="center" vertical="center" shrinkToFit="1"/>
    </xf>
    <xf numFmtId="0" fontId="22" fillId="0" borderId="51" xfId="2" applyFont="1" applyFill="1" applyBorder="1" applyAlignment="1">
      <alignment horizontal="center" vertical="center" shrinkToFit="1"/>
    </xf>
    <xf numFmtId="0" fontId="22" fillId="0" borderId="56" xfId="2" applyFont="1" applyFill="1" applyBorder="1" applyAlignment="1">
      <alignment horizontal="center" vertical="center" shrinkToFit="1"/>
    </xf>
    <xf numFmtId="0" fontId="22" fillId="0" borderId="52" xfId="2" applyFont="1" applyFill="1" applyBorder="1" applyAlignment="1">
      <alignment horizontal="center" vertical="center" shrinkToFit="1"/>
    </xf>
    <xf numFmtId="0" fontId="19" fillId="0" borderId="35" xfId="3" applyFont="1" applyFill="1" applyBorder="1" applyAlignment="1">
      <alignment horizontal="distributed" vertical="center"/>
    </xf>
    <xf numFmtId="0" fontId="19" fillId="0" borderId="45" xfId="3" applyFont="1" applyFill="1" applyBorder="1" applyAlignment="1">
      <alignment horizontal="distributed" vertical="center"/>
    </xf>
    <xf numFmtId="0" fontId="19" fillId="0" borderId="3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19" fillId="0" borderId="86" xfId="3" applyFont="1" applyFill="1" applyBorder="1" applyAlignment="1">
      <alignment horizontal="center" vertical="center"/>
    </xf>
    <xf numFmtId="0" fontId="22" fillId="0" borderId="7" xfId="2" applyFont="1" applyFill="1" applyBorder="1" applyAlignment="1">
      <alignment horizontal="left" vertical="center" wrapText="1" indent="1"/>
    </xf>
    <xf numFmtId="0" fontId="22" fillId="0" borderId="15" xfId="2" applyFont="1" applyFill="1" applyBorder="1" applyAlignment="1">
      <alignment horizontal="left" vertical="center" wrapText="1" indent="1"/>
    </xf>
    <xf numFmtId="0" fontId="4" fillId="2" borderId="4" xfId="1" applyNumberFormat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12" fillId="0" borderId="9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16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12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2" borderId="10" xfId="1" applyNumberFormat="1" applyFont="1" applyFill="1" applyBorder="1" applyAlignment="1">
      <alignment horizontal="center" vertical="center"/>
    </xf>
    <xf numFmtId="0" fontId="12" fillId="0" borderId="5" xfId="1" applyFont="1" applyBorder="1" applyAlignment="1"/>
    <xf numFmtId="0" fontId="12" fillId="0" borderId="6" xfId="1" applyFont="1" applyBorder="1" applyAlignment="1"/>
    <xf numFmtId="0" fontId="14" fillId="0" borderId="5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0" borderId="9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left" vertical="center" wrapText="1"/>
    </xf>
    <xf numFmtId="0" fontId="14" fillId="0" borderId="20" xfId="1" applyFont="1" applyFill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left"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horizontal="left" vertical="center" wrapText="1"/>
    </xf>
    <xf numFmtId="49" fontId="4" fillId="2" borderId="23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4" fillId="0" borderId="16" xfId="1" applyFont="1" applyBorder="1" applyAlignment="1">
      <alignment horizontal="left" vertical="center" wrapText="1"/>
    </xf>
    <xf numFmtId="0" fontId="14" fillId="0" borderId="6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vertical="center" wrapText="1"/>
    </xf>
    <xf numFmtId="0" fontId="4" fillId="0" borderId="16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horizontal="center" vertical="center"/>
    </xf>
    <xf numFmtId="0" fontId="4" fillId="2" borderId="24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12" fillId="0" borderId="11" xfId="1" applyFont="1" applyFill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left"/>
    </xf>
    <xf numFmtId="0" fontId="14" fillId="0" borderId="6" xfId="1" applyFont="1" applyFill="1" applyBorder="1" applyAlignment="1">
      <alignment horizontal="left"/>
    </xf>
    <xf numFmtId="0" fontId="14" fillId="0" borderId="30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</cellXfs>
  <cellStyles count="10">
    <cellStyle name="桁区切り 2" xfId="4"/>
    <cellStyle name="標準" xfId="0" builtinId="0"/>
    <cellStyle name="標準 2" xfId="1"/>
    <cellStyle name="標準 3" xfId="2"/>
    <cellStyle name="標準 4" xfId="3"/>
    <cellStyle name="標準 5" xfId="5"/>
    <cellStyle name="標準 6" xfId="6"/>
    <cellStyle name="標準 7" xfId="9"/>
    <cellStyle name="標準_Sheet1" xfId="7"/>
    <cellStyle name="標準_Sheet1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</xdr:row>
      <xdr:rowOff>257175</xdr:rowOff>
    </xdr:from>
    <xdr:to>
      <xdr:col>4</xdr:col>
      <xdr:colOff>0</xdr:colOff>
      <xdr:row>33</xdr:row>
      <xdr:rowOff>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050" y="7620000"/>
          <a:ext cx="1504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42</xdr:row>
      <xdr:rowOff>0</xdr:rowOff>
    </xdr:from>
    <xdr:to>
      <xdr:col>2</xdr:col>
      <xdr:colOff>28575</xdr:colOff>
      <xdr:row>42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809625" y="82105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49</xdr:row>
      <xdr:rowOff>9525</xdr:rowOff>
    </xdr:from>
    <xdr:to>
      <xdr:col>2</xdr:col>
      <xdr:colOff>9525</xdr:colOff>
      <xdr:row>49</xdr:row>
      <xdr:rowOff>9525</xdr:rowOff>
    </xdr:to>
    <xdr:sp macro="" textlink="">
      <xdr:nvSpPr>
        <xdr:cNvPr id="3" name="Line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819150" y="90201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96</xdr:row>
      <xdr:rowOff>104775</xdr:rowOff>
    </xdr:from>
    <xdr:to>
      <xdr:col>2</xdr:col>
      <xdr:colOff>552450</xdr:colOff>
      <xdr:row>96</xdr:row>
      <xdr:rowOff>104775</xdr:rowOff>
    </xdr:to>
    <xdr:sp macro="" textlink="">
      <xdr:nvSpPr>
        <xdr:cNvPr id="4" name="Line 1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362075" y="164782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97</xdr:row>
      <xdr:rowOff>38100</xdr:rowOff>
    </xdr:from>
    <xdr:to>
      <xdr:col>2</xdr:col>
      <xdr:colOff>552450</xdr:colOff>
      <xdr:row>97</xdr:row>
      <xdr:rowOff>38100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362075" y="165735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42</xdr:row>
      <xdr:rowOff>0</xdr:rowOff>
    </xdr:from>
    <xdr:to>
      <xdr:col>1</xdr:col>
      <xdr:colOff>266700</xdr:colOff>
      <xdr:row>49</xdr:row>
      <xdr:rowOff>9525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809625" y="8210550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44</xdr:row>
      <xdr:rowOff>0</xdr:rowOff>
    </xdr:from>
    <xdr:to>
      <xdr:col>2</xdr:col>
      <xdr:colOff>714375</xdr:colOff>
      <xdr:row>44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85850" y="1013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44</xdr:row>
      <xdr:rowOff>0</xdr:rowOff>
    </xdr:from>
    <xdr:to>
      <xdr:col>2</xdr:col>
      <xdr:colOff>695325</xdr:colOff>
      <xdr:row>44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1057275" y="101346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190500</xdr:rowOff>
    </xdr:to>
    <xdr:sp macro="" textlink="">
      <xdr:nvSpPr>
        <xdr:cNvPr id="4" name="Line 2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19907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714375</xdr:colOff>
      <xdr:row>44</xdr:row>
      <xdr:rowOff>0</xdr:rowOff>
    </xdr:from>
    <xdr:to>
      <xdr:col>2</xdr:col>
      <xdr:colOff>714375</xdr:colOff>
      <xdr:row>44</xdr:row>
      <xdr:rowOff>0</xdr:rowOff>
    </xdr:to>
    <xdr:sp macro="" textlink="">
      <xdr:nvSpPr>
        <xdr:cNvPr id="5" name="Line 2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1085850" y="1013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685800</xdr:colOff>
      <xdr:row>44</xdr:row>
      <xdr:rowOff>0</xdr:rowOff>
    </xdr:from>
    <xdr:to>
      <xdr:col>2</xdr:col>
      <xdr:colOff>695325</xdr:colOff>
      <xdr:row>44</xdr:row>
      <xdr:rowOff>0</xdr:rowOff>
    </xdr:to>
    <xdr:sp macro="" textlink="">
      <xdr:nvSpPr>
        <xdr:cNvPr id="6" name="Line 2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>
          <a:off x="1057275" y="101346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3</xdr:col>
      <xdr:colOff>0</xdr:colOff>
      <xdr:row>2</xdr:row>
      <xdr:rowOff>190500</xdr:rowOff>
    </xdr:to>
    <xdr:sp macro="" textlink="">
      <xdr:nvSpPr>
        <xdr:cNvPr id="7" name="Line 2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19907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28</xdr:row>
      <xdr:rowOff>9525</xdr:rowOff>
    </xdr:from>
    <xdr:to>
      <xdr:col>3</xdr:col>
      <xdr:colOff>0</xdr:colOff>
      <xdr:row>29</xdr:row>
      <xdr:rowOff>266700</xdr:rowOff>
    </xdr:to>
    <xdr:sp macro="" textlink="">
      <xdr:nvSpPr>
        <xdr:cNvPr id="8" name="Line 28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>
          <a:off x="9525" y="6543675"/>
          <a:ext cx="19907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0" y="302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27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3" name="Line 2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9525" y="6562725"/>
          <a:ext cx="124777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14</xdr:row>
      <xdr:rowOff>0</xdr:rowOff>
    </xdr:from>
    <xdr:to>
      <xdr:col>2</xdr:col>
      <xdr:colOff>0</xdr:colOff>
      <xdr:row>16</xdr:row>
      <xdr:rowOff>0</xdr:rowOff>
    </xdr:to>
    <xdr:sp macro="" textlink="">
      <xdr:nvSpPr>
        <xdr:cNvPr id="4" name="Line 2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9525" y="3362325"/>
          <a:ext cx="12477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9525</xdr:rowOff>
    </xdr:to>
    <xdr:sp macro="" textlink="">
      <xdr:nvSpPr>
        <xdr:cNvPr id="5" name="Line 2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9525" y="352425"/>
          <a:ext cx="1247775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49530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21</xdr:row>
      <xdr:rowOff>9525</xdr:rowOff>
    </xdr:from>
    <xdr:to>
      <xdr:col>0</xdr:col>
      <xdr:colOff>552450</xdr:colOff>
      <xdr:row>24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9525" y="4781550"/>
          <a:ext cx="495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4" name="Line 2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9525" y="714375"/>
          <a:ext cx="49530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21</xdr:row>
      <xdr:rowOff>9525</xdr:rowOff>
    </xdr:from>
    <xdr:to>
      <xdr:col>0</xdr:col>
      <xdr:colOff>552450</xdr:colOff>
      <xdr:row>24</xdr:row>
      <xdr:rowOff>0</xdr:rowOff>
    </xdr:to>
    <xdr:sp macro="" textlink="">
      <xdr:nvSpPr>
        <xdr:cNvPr id="5" name="Line 2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9525" y="4781550"/>
          <a:ext cx="495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0" y="369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 bwMode="auto">
        <a:xfrm>
          <a:off x="9525" y="581025"/>
          <a:ext cx="1247775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13" Type="http://schemas.openxmlformats.org/officeDocument/2006/relationships/drawing" Target="../drawings/drawing3.xml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12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11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2.bin"/><Relationship Id="rId10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13" Type="http://schemas.openxmlformats.org/officeDocument/2006/relationships/drawing" Target="../drawings/drawing4.xml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12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11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4.bin"/><Relationship Id="rId10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3.bin"/><Relationship Id="rId9" Type="http://schemas.openxmlformats.org/officeDocument/2006/relationships/printerSettings" Target="../printerSettings/printerSettings11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9.bin"/><Relationship Id="rId13" Type="http://schemas.openxmlformats.org/officeDocument/2006/relationships/drawing" Target="../drawings/drawing5.xml"/><Relationship Id="rId3" Type="http://schemas.openxmlformats.org/officeDocument/2006/relationships/printerSettings" Target="../printerSettings/printerSettings124.bin"/><Relationship Id="rId7" Type="http://schemas.openxmlformats.org/officeDocument/2006/relationships/printerSettings" Target="../printerSettings/printerSettings128.bin"/><Relationship Id="rId12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23.bin"/><Relationship Id="rId1" Type="http://schemas.openxmlformats.org/officeDocument/2006/relationships/printerSettings" Target="../printerSettings/printerSettings122.bin"/><Relationship Id="rId6" Type="http://schemas.openxmlformats.org/officeDocument/2006/relationships/printerSettings" Target="../printerSettings/printerSettings127.bin"/><Relationship Id="rId1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26.bin"/><Relationship Id="rId10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25.bin"/><Relationship Id="rId9" Type="http://schemas.openxmlformats.org/officeDocument/2006/relationships/printerSettings" Target="../printerSettings/printerSettings130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1.bin"/><Relationship Id="rId13" Type="http://schemas.openxmlformats.org/officeDocument/2006/relationships/drawing" Target="../drawings/drawing6.xml"/><Relationship Id="rId3" Type="http://schemas.openxmlformats.org/officeDocument/2006/relationships/printerSettings" Target="../printerSettings/printerSettings136.bin"/><Relationship Id="rId7" Type="http://schemas.openxmlformats.org/officeDocument/2006/relationships/printerSettings" Target="../printerSettings/printerSettings140.bin"/><Relationship Id="rId12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34.bin"/><Relationship Id="rId6" Type="http://schemas.openxmlformats.org/officeDocument/2006/relationships/printerSettings" Target="../printerSettings/printerSettings139.bin"/><Relationship Id="rId11" Type="http://schemas.openxmlformats.org/officeDocument/2006/relationships/printerSettings" Target="../printerSettings/printerSettings144.bin"/><Relationship Id="rId5" Type="http://schemas.openxmlformats.org/officeDocument/2006/relationships/printerSettings" Target="../printerSettings/printerSettings138.bin"/><Relationship Id="rId10" Type="http://schemas.openxmlformats.org/officeDocument/2006/relationships/printerSettings" Target="../printerSettings/printerSettings143.bin"/><Relationship Id="rId4" Type="http://schemas.openxmlformats.org/officeDocument/2006/relationships/printerSettings" Target="../printerSettings/printerSettings137.bin"/><Relationship Id="rId9" Type="http://schemas.openxmlformats.org/officeDocument/2006/relationships/printerSettings" Target="../printerSettings/printerSettings142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8.bin"/><Relationship Id="rId7" Type="http://schemas.openxmlformats.org/officeDocument/2006/relationships/printerSettings" Target="../printerSettings/printerSettings152.bin"/><Relationship Id="rId12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47.bin"/><Relationship Id="rId1" Type="http://schemas.openxmlformats.org/officeDocument/2006/relationships/printerSettings" Target="../printerSettings/printerSettings146.bin"/><Relationship Id="rId6" Type="http://schemas.openxmlformats.org/officeDocument/2006/relationships/printerSettings" Target="../printerSettings/printerSettings151.bin"/><Relationship Id="rId11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0.bin"/><Relationship Id="rId10" Type="http://schemas.openxmlformats.org/officeDocument/2006/relationships/printerSettings" Target="../printerSettings/printerSettings155.bin"/><Relationship Id="rId4" Type="http://schemas.openxmlformats.org/officeDocument/2006/relationships/printerSettings" Target="../printerSettings/printerSettings149.bin"/><Relationship Id="rId9" Type="http://schemas.openxmlformats.org/officeDocument/2006/relationships/printerSettings" Target="../printerSettings/printerSettings15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6.bin"/><Relationship Id="rId3" Type="http://schemas.openxmlformats.org/officeDocument/2006/relationships/printerSettings" Target="../printerSettings/printerSettings161.bin"/><Relationship Id="rId7" Type="http://schemas.openxmlformats.org/officeDocument/2006/relationships/printerSettings" Target="../printerSettings/printerSettings165.bin"/><Relationship Id="rId12" Type="http://schemas.openxmlformats.org/officeDocument/2006/relationships/printerSettings" Target="../printerSettings/printerSettings170.bin"/><Relationship Id="rId2" Type="http://schemas.openxmlformats.org/officeDocument/2006/relationships/printerSettings" Target="../printerSettings/printerSettings160.bin"/><Relationship Id="rId1" Type="http://schemas.openxmlformats.org/officeDocument/2006/relationships/printerSettings" Target="../printerSettings/printerSettings159.bin"/><Relationship Id="rId6" Type="http://schemas.openxmlformats.org/officeDocument/2006/relationships/printerSettings" Target="../printerSettings/printerSettings164.bin"/><Relationship Id="rId11" Type="http://schemas.openxmlformats.org/officeDocument/2006/relationships/printerSettings" Target="../printerSettings/printerSettings169.bin"/><Relationship Id="rId5" Type="http://schemas.openxmlformats.org/officeDocument/2006/relationships/printerSettings" Target="../printerSettings/printerSettings163.bin"/><Relationship Id="rId10" Type="http://schemas.openxmlformats.org/officeDocument/2006/relationships/printerSettings" Target="../printerSettings/printerSettings168.bin"/><Relationship Id="rId4" Type="http://schemas.openxmlformats.org/officeDocument/2006/relationships/printerSettings" Target="../printerSettings/printerSettings162.bin"/><Relationship Id="rId9" Type="http://schemas.openxmlformats.org/officeDocument/2006/relationships/printerSettings" Target="../printerSettings/printerSettings16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12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13" Type="http://schemas.openxmlformats.org/officeDocument/2006/relationships/drawing" Target="../drawings/drawing2.xml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12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1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12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1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4.bin"/><Relationship Id="rId10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3.bin"/><Relationship Id="rId9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12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11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tabSelected="1" view="pageBreakPreview" zoomScaleNormal="100" zoomScaleSheetLayoutView="100" workbookViewId="0">
      <selection activeCell="F1" sqref="F1"/>
    </sheetView>
  </sheetViews>
  <sheetFormatPr defaultColWidth="6.125" defaultRowHeight="36" customHeight="1" x14ac:dyDescent="0.15"/>
  <cols>
    <col min="1" max="18" width="5" style="337" customWidth="1"/>
    <col min="19" max="20" width="3.625" style="337" customWidth="1"/>
    <col min="21" max="256" width="6.125" style="337"/>
    <col min="257" max="272" width="5" style="337" customWidth="1"/>
    <col min="273" max="276" width="3.625" style="337" customWidth="1"/>
    <col min="277" max="512" width="6.125" style="337"/>
    <col min="513" max="528" width="5" style="337" customWidth="1"/>
    <col min="529" max="532" width="3.625" style="337" customWidth="1"/>
    <col min="533" max="768" width="6.125" style="337"/>
    <col min="769" max="784" width="5" style="337" customWidth="1"/>
    <col min="785" max="788" width="3.625" style="337" customWidth="1"/>
    <col min="789" max="1024" width="6.125" style="337"/>
    <col min="1025" max="1040" width="5" style="337" customWidth="1"/>
    <col min="1041" max="1044" width="3.625" style="337" customWidth="1"/>
    <col min="1045" max="1280" width="6.125" style="337"/>
    <col min="1281" max="1296" width="5" style="337" customWidth="1"/>
    <col min="1297" max="1300" width="3.625" style="337" customWidth="1"/>
    <col min="1301" max="1536" width="6.125" style="337"/>
    <col min="1537" max="1552" width="5" style="337" customWidth="1"/>
    <col min="1553" max="1556" width="3.625" style="337" customWidth="1"/>
    <col min="1557" max="1792" width="6.125" style="337"/>
    <col min="1793" max="1808" width="5" style="337" customWidth="1"/>
    <col min="1809" max="1812" width="3.625" style="337" customWidth="1"/>
    <col min="1813" max="2048" width="6.125" style="337"/>
    <col min="2049" max="2064" width="5" style="337" customWidth="1"/>
    <col min="2065" max="2068" width="3.625" style="337" customWidth="1"/>
    <col min="2069" max="2304" width="6.125" style="337"/>
    <col min="2305" max="2320" width="5" style="337" customWidth="1"/>
    <col min="2321" max="2324" width="3.625" style="337" customWidth="1"/>
    <col min="2325" max="2560" width="6.125" style="337"/>
    <col min="2561" max="2576" width="5" style="337" customWidth="1"/>
    <col min="2577" max="2580" width="3.625" style="337" customWidth="1"/>
    <col min="2581" max="2816" width="6.125" style="337"/>
    <col min="2817" max="2832" width="5" style="337" customWidth="1"/>
    <col min="2833" max="2836" width="3.625" style="337" customWidth="1"/>
    <col min="2837" max="3072" width="6.125" style="337"/>
    <col min="3073" max="3088" width="5" style="337" customWidth="1"/>
    <col min="3089" max="3092" width="3.625" style="337" customWidth="1"/>
    <col min="3093" max="3328" width="6.125" style="337"/>
    <col min="3329" max="3344" width="5" style="337" customWidth="1"/>
    <col min="3345" max="3348" width="3.625" style="337" customWidth="1"/>
    <col min="3349" max="3584" width="6.125" style="337"/>
    <col min="3585" max="3600" width="5" style="337" customWidth="1"/>
    <col min="3601" max="3604" width="3.625" style="337" customWidth="1"/>
    <col min="3605" max="3840" width="6.125" style="337"/>
    <col min="3841" max="3856" width="5" style="337" customWidth="1"/>
    <col min="3857" max="3860" width="3.625" style="337" customWidth="1"/>
    <col min="3861" max="4096" width="6.125" style="337"/>
    <col min="4097" max="4112" width="5" style="337" customWidth="1"/>
    <col min="4113" max="4116" width="3.625" style="337" customWidth="1"/>
    <col min="4117" max="4352" width="6.125" style="337"/>
    <col min="4353" max="4368" width="5" style="337" customWidth="1"/>
    <col min="4369" max="4372" width="3.625" style="337" customWidth="1"/>
    <col min="4373" max="4608" width="6.125" style="337"/>
    <col min="4609" max="4624" width="5" style="337" customWidth="1"/>
    <col min="4625" max="4628" width="3.625" style="337" customWidth="1"/>
    <col min="4629" max="4864" width="6.125" style="337"/>
    <col min="4865" max="4880" width="5" style="337" customWidth="1"/>
    <col min="4881" max="4884" width="3.625" style="337" customWidth="1"/>
    <col min="4885" max="5120" width="6.125" style="337"/>
    <col min="5121" max="5136" width="5" style="337" customWidth="1"/>
    <col min="5137" max="5140" width="3.625" style="337" customWidth="1"/>
    <col min="5141" max="5376" width="6.125" style="337"/>
    <col min="5377" max="5392" width="5" style="337" customWidth="1"/>
    <col min="5393" max="5396" width="3.625" style="337" customWidth="1"/>
    <col min="5397" max="5632" width="6.125" style="337"/>
    <col min="5633" max="5648" width="5" style="337" customWidth="1"/>
    <col min="5649" max="5652" width="3.625" style="337" customWidth="1"/>
    <col min="5653" max="5888" width="6.125" style="337"/>
    <col min="5889" max="5904" width="5" style="337" customWidth="1"/>
    <col min="5905" max="5908" width="3.625" style="337" customWidth="1"/>
    <col min="5909" max="6144" width="6.125" style="337"/>
    <col min="6145" max="6160" width="5" style="337" customWidth="1"/>
    <col min="6161" max="6164" width="3.625" style="337" customWidth="1"/>
    <col min="6165" max="6400" width="6.125" style="337"/>
    <col min="6401" max="6416" width="5" style="337" customWidth="1"/>
    <col min="6417" max="6420" width="3.625" style="337" customWidth="1"/>
    <col min="6421" max="6656" width="6.125" style="337"/>
    <col min="6657" max="6672" width="5" style="337" customWidth="1"/>
    <col min="6673" max="6676" width="3.625" style="337" customWidth="1"/>
    <col min="6677" max="6912" width="6.125" style="337"/>
    <col min="6913" max="6928" width="5" style="337" customWidth="1"/>
    <col min="6929" max="6932" width="3.625" style="337" customWidth="1"/>
    <col min="6933" max="7168" width="6.125" style="337"/>
    <col min="7169" max="7184" width="5" style="337" customWidth="1"/>
    <col min="7185" max="7188" width="3.625" style="337" customWidth="1"/>
    <col min="7189" max="7424" width="6.125" style="337"/>
    <col min="7425" max="7440" width="5" style="337" customWidth="1"/>
    <col min="7441" max="7444" width="3.625" style="337" customWidth="1"/>
    <col min="7445" max="7680" width="6.125" style="337"/>
    <col min="7681" max="7696" width="5" style="337" customWidth="1"/>
    <col min="7697" max="7700" width="3.625" style="337" customWidth="1"/>
    <col min="7701" max="7936" width="6.125" style="337"/>
    <col min="7937" max="7952" width="5" style="337" customWidth="1"/>
    <col min="7953" max="7956" width="3.625" style="337" customWidth="1"/>
    <col min="7957" max="8192" width="6.125" style="337"/>
    <col min="8193" max="8208" width="5" style="337" customWidth="1"/>
    <col min="8209" max="8212" width="3.625" style="337" customWidth="1"/>
    <col min="8213" max="8448" width="6.125" style="337"/>
    <col min="8449" max="8464" width="5" style="337" customWidth="1"/>
    <col min="8465" max="8468" width="3.625" style="337" customWidth="1"/>
    <col min="8469" max="8704" width="6.125" style="337"/>
    <col min="8705" max="8720" width="5" style="337" customWidth="1"/>
    <col min="8721" max="8724" width="3.625" style="337" customWidth="1"/>
    <col min="8725" max="8960" width="6.125" style="337"/>
    <col min="8961" max="8976" width="5" style="337" customWidth="1"/>
    <col min="8977" max="8980" width="3.625" style="337" customWidth="1"/>
    <col min="8981" max="9216" width="6.125" style="337"/>
    <col min="9217" max="9232" width="5" style="337" customWidth="1"/>
    <col min="9233" max="9236" width="3.625" style="337" customWidth="1"/>
    <col min="9237" max="9472" width="6.125" style="337"/>
    <col min="9473" max="9488" width="5" style="337" customWidth="1"/>
    <col min="9489" max="9492" width="3.625" style="337" customWidth="1"/>
    <col min="9493" max="9728" width="6.125" style="337"/>
    <col min="9729" max="9744" width="5" style="337" customWidth="1"/>
    <col min="9745" max="9748" width="3.625" style="337" customWidth="1"/>
    <col min="9749" max="9984" width="6.125" style="337"/>
    <col min="9985" max="10000" width="5" style="337" customWidth="1"/>
    <col min="10001" max="10004" width="3.625" style="337" customWidth="1"/>
    <col min="10005" max="10240" width="6.125" style="337"/>
    <col min="10241" max="10256" width="5" style="337" customWidth="1"/>
    <col min="10257" max="10260" width="3.625" style="337" customWidth="1"/>
    <col min="10261" max="10496" width="6.125" style="337"/>
    <col min="10497" max="10512" width="5" style="337" customWidth="1"/>
    <col min="10513" max="10516" width="3.625" style="337" customWidth="1"/>
    <col min="10517" max="10752" width="6.125" style="337"/>
    <col min="10753" max="10768" width="5" style="337" customWidth="1"/>
    <col min="10769" max="10772" width="3.625" style="337" customWidth="1"/>
    <col min="10773" max="11008" width="6.125" style="337"/>
    <col min="11009" max="11024" width="5" style="337" customWidth="1"/>
    <col min="11025" max="11028" width="3.625" style="337" customWidth="1"/>
    <col min="11029" max="11264" width="6.125" style="337"/>
    <col min="11265" max="11280" width="5" style="337" customWidth="1"/>
    <col min="11281" max="11284" width="3.625" style="337" customWidth="1"/>
    <col min="11285" max="11520" width="6.125" style="337"/>
    <col min="11521" max="11536" width="5" style="337" customWidth="1"/>
    <col min="11537" max="11540" width="3.625" style="337" customWidth="1"/>
    <col min="11541" max="11776" width="6.125" style="337"/>
    <col min="11777" max="11792" width="5" style="337" customWidth="1"/>
    <col min="11793" max="11796" width="3.625" style="337" customWidth="1"/>
    <col min="11797" max="12032" width="6.125" style="337"/>
    <col min="12033" max="12048" width="5" style="337" customWidth="1"/>
    <col min="12049" max="12052" width="3.625" style="337" customWidth="1"/>
    <col min="12053" max="12288" width="6.125" style="337"/>
    <col min="12289" max="12304" width="5" style="337" customWidth="1"/>
    <col min="12305" max="12308" width="3.625" style="337" customWidth="1"/>
    <col min="12309" max="12544" width="6.125" style="337"/>
    <col min="12545" max="12560" width="5" style="337" customWidth="1"/>
    <col min="12561" max="12564" width="3.625" style="337" customWidth="1"/>
    <col min="12565" max="12800" width="6.125" style="337"/>
    <col min="12801" max="12816" width="5" style="337" customWidth="1"/>
    <col min="12817" max="12820" width="3.625" style="337" customWidth="1"/>
    <col min="12821" max="13056" width="6.125" style="337"/>
    <col min="13057" max="13072" width="5" style="337" customWidth="1"/>
    <col min="13073" max="13076" width="3.625" style="337" customWidth="1"/>
    <col min="13077" max="13312" width="6.125" style="337"/>
    <col min="13313" max="13328" width="5" style="337" customWidth="1"/>
    <col min="13329" max="13332" width="3.625" style="337" customWidth="1"/>
    <col min="13333" max="13568" width="6.125" style="337"/>
    <col min="13569" max="13584" width="5" style="337" customWidth="1"/>
    <col min="13585" max="13588" width="3.625" style="337" customWidth="1"/>
    <col min="13589" max="13824" width="6.125" style="337"/>
    <col min="13825" max="13840" width="5" style="337" customWidth="1"/>
    <col min="13841" max="13844" width="3.625" style="337" customWidth="1"/>
    <col min="13845" max="14080" width="6.125" style="337"/>
    <col min="14081" max="14096" width="5" style="337" customWidth="1"/>
    <col min="14097" max="14100" width="3.625" style="337" customWidth="1"/>
    <col min="14101" max="14336" width="6.125" style="337"/>
    <col min="14337" max="14352" width="5" style="337" customWidth="1"/>
    <col min="14353" max="14356" width="3.625" style="337" customWidth="1"/>
    <col min="14357" max="14592" width="6.125" style="337"/>
    <col min="14593" max="14608" width="5" style="337" customWidth="1"/>
    <col min="14609" max="14612" width="3.625" style="337" customWidth="1"/>
    <col min="14613" max="14848" width="6.125" style="337"/>
    <col min="14849" max="14864" width="5" style="337" customWidth="1"/>
    <col min="14865" max="14868" width="3.625" style="337" customWidth="1"/>
    <col min="14869" max="15104" width="6.125" style="337"/>
    <col min="15105" max="15120" width="5" style="337" customWidth="1"/>
    <col min="15121" max="15124" width="3.625" style="337" customWidth="1"/>
    <col min="15125" max="15360" width="6.125" style="337"/>
    <col min="15361" max="15376" width="5" style="337" customWidth="1"/>
    <col min="15377" max="15380" width="3.625" style="337" customWidth="1"/>
    <col min="15381" max="15616" width="6.125" style="337"/>
    <col min="15617" max="15632" width="5" style="337" customWidth="1"/>
    <col min="15633" max="15636" width="3.625" style="337" customWidth="1"/>
    <col min="15637" max="15872" width="6.125" style="337"/>
    <col min="15873" max="15888" width="5" style="337" customWidth="1"/>
    <col min="15889" max="15892" width="3.625" style="337" customWidth="1"/>
    <col min="15893" max="16128" width="6.125" style="337"/>
    <col min="16129" max="16144" width="5" style="337" customWidth="1"/>
    <col min="16145" max="16148" width="3.625" style="337" customWidth="1"/>
    <col min="16149" max="16384" width="6.125" style="337"/>
  </cols>
  <sheetData>
    <row r="1" spans="1:19" s="450" customFormat="1" ht="21.75" customHeight="1" x14ac:dyDescent="0.4">
      <c r="A1" s="447" t="s">
        <v>1207</v>
      </c>
      <c r="B1" s="617"/>
      <c r="C1" s="448"/>
      <c r="D1" s="448"/>
      <c r="E1" s="448"/>
      <c r="F1" s="448"/>
      <c r="G1" s="448"/>
      <c r="H1" s="449"/>
      <c r="I1" s="617"/>
      <c r="J1" s="711" t="s">
        <v>1424</v>
      </c>
      <c r="K1" s="711"/>
      <c r="L1" s="711"/>
      <c r="M1" s="711"/>
      <c r="N1" s="617"/>
      <c r="O1" s="617"/>
      <c r="P1" s="617"/>
    </row>
    <row r="2" spans="1:19" ht="9.75" customHeight="1" thickBot="1" x14ac:dyDescent="0.25">
      <c r="A2" s="338"/>
      <c r="B2" s="492"/>
      <c r="C2" s="339"/>
      <c r="D2" s="339"/>
      <c r="E2" s="339"/>
      <c r="F2" s="339"/>
      <c r="G2" s="339"/>
      <c r="H2" s="340"/>
      <c r="I2" s="492"/>
      <c r="J2" s="712"/>
      <c r="K2" s="712"/>
      <c r="L2" s="712"/>
      <c r="M2" s="712"/>
      <c r="N2" s="616"/>
      <c r="O2" s="616"/>
      <c r="P2" s="616"/>
      <c r="Q2" s="341"/>
      <c r="R2" s="341"/>
      <c r="S2" s="341"/>
    </row>
    <row r="3" spans="1:19" ht="22.5" customHeight="1" x14ac:dyDescent="0.15">
      <c r="A3" s="342"/>
      <c r="B3" s="770" t="s">
        <v>1208</v>
      </c>
      <c r="C3" s="770"/>
      <c r="D3" s="770"/>
      <c r="E3" s="770"/>
      <c r="F3" s="770"/>
      <c r="G3" s="771"/>
      <c r="H3" s="772" t="s">
        <v>1209</v>
      </c>
      <c r="I3" s="773"/>
      <c r="J3" s="773"/>
      <c r="K3" s="773"/>
      <c r="L3" s="773"/>
      <c r="M3" s="773"/>
      <c r="N3" s="343"/>
      <c r="O3" s="343"/>
      <c r="P3" s="343"/>
      <c r="Q3" s="341"/>
      <c r="R3" s="341"/>
      <c r="S3" s="341"/>
    </row>
    <row r="4" spans="1:19" s="345" customFormat="1" ht="22.5" customHeight="1" x14ac:dyDescent="0.15">
      <c r="A4" s="622" t="s">
        <v>1210</v>
      </c>
      <c r="B4" s="774" t="s">
        <v>1211</v>
      </c>
      <c r="C4" s="775"/>
      <c r="D4" s="774" t="s">
        <v>1212</v>
      </c>
      <c r="E4" s="775"/>
      <c r="F4" s="776" t="s">
        <v>1213</v>
      </c>
      <c r="G4" s="775"/>
      <c r="H4" s="774" t="s">
        <v>1211</v>
      </c>
      <c r="I4" s="775"/>
      <c r="J4" s="774" t="s">
        <v>1212</v>
      </c>
      <c r="K4" s="775"/>
      <c r="L4" s="776" t="s">
        <v>1213</v>
      </c>
      <c r="M4" s="776"/>
      <c r="N4" s="343"/>
      <c r="O4" s="343"/>
      <c r="P4" s="343"/>
      <c r="Q4" s="344"/>
      <c r="R4" s="344"/>
      <c r="S4" s="344"/>
    </row>
    <row r="5" spans="1:19" s="346" customFormat="1" ht="22.5" customHeight="1" x14ac:dyDescent="0.15">
      <c r="A5" s="623" t="s">
        <v>1214</v>
      </c>
      <c r="B5" s="755" t="s">
        <v>1215</v>
      </c>
      <c r="C5" s="756"/>
      <c r="D5" s="757">
        <v>38466</v>
      </c>
      <c r="E5" s="756"/>
      <c r="F5" s="757">
        <v>39926</v>
      </c>
      <c r="G5" s="777"/>
      <c r="H5" s="755" t="s">
        <v>1216</v>
      </c>
      <c r="I5" s="756"/>
      <c r="J5" s="757">
        <v>39173</v>
      </c>
      <c r="K5" s="756"/>
      <c r="L5" s="757">
        <v>40633</v>
      </c>
      <c r="M5" s="756"/>
      <c r="N5" s="343"/>
      <c r="O5" s="343"/>
      <c r="P5" s="343"/>
    </row>
    <row r="6" spans="1:19" s="346" customFormat="1" ht="22.5" customHeight="1" x14ac:dyDescent="0.15">
      <c r="A6" s="621">
        <v>2</v>
      </c>
      <c r="B6" s="749" t="s">
        <v>1217</v>
      </c>
      <c r="C6" s="750"/>
      <c r="D6" s="751">
        <v>39927</v>
      </c>
      <c r="E6" s="750"/>
      <c r="F6" s="751">
        <v>41387</v>
      </c>
      <c r="G6" s="769"/>
      <c r="H6" s="749" t="s">
        <v>1218</v>
      </c>
      <c r="I6" s="750"/>
      <c r="J6" s="751">
        <v>40634</v>
      </c>
      <c r="K6" s="750"/>
      <c r="L6" s="751">
        <v>42094</v>
      </c>
      <c r="M6" s="750"/>
      <c r="N6" s="343"/>
      <c r="O6" s="343"/>
      <c r="P6" s="343"/>
    </row>
    <row r="7" spans="1:19" s="346" customFormat="1" ht="22.5" customHeight="1" x14ac:dyDescent="0.15">
      <c r="A7" s="621">
        <v>3</v>
      </c>
      <c r="B7" s="749" t="s">
        <v>1217</v>
      </c>
      <c r="C7" s="750"/>
      <c r="D7" s="751">
        <v>41388</v>
      </c>
      <c r="E7" s="750"/>
      <c r="F7" s="751">
        <v>42848</v>
      </c>
      <c r="G7" s="769"/>
      <c r="H7" s="749" t="s">
        <v>1218</v>
      </c>
      <c r="I7" s="750"/>
      <c r="J7" s="751">
        <v>42095</v>
      </c>
      <c r="K7" s="750"/>
      <c r="L7" s="751">
        <v>43555</v>
      </c>
      <c r="M7" s="750"/>
      <c r="N7" s="343"/>
      <c r="O7" s="343"/>
      <c r="P7" s="343"/>
    </row>
    <row r="8" spans="1:19" s="346" customFormat="1" ht="22.5" customHeight="1" x14ac:dyDescent="0.15">
      <c r="A8" s="708"/>
      <c r="B8" s="705"/>
      <c r="C8" s="706"/>
      <c r="D8" s="707"/>
      <c r="E8" s="706"/>
      <c r="F8" s="707"/>
      <c r="G8" s="708"/>
      <c r="H8" s="749" t="s">
        <v>1219</v>
      </c>
      <c r="I8" s="750"/>
      <c r="J8" s="751">
        <v>42095</v>
      </c>
      <c r="K8" s="751"/>
      <c r="L8" s="751">
        <v>43555</v>
      </c>
      <c r="M8" s="751"/>
      <c r="N8" s="343"/>
      <c r="O8" s="343"/>
      <c r="P8" s="343"/>
    </row>
    <row r="9" spans="1:19" s="346" customFormat="1" ht="22.5" customHeight="1" thickBot="1" x14ac:dyDescent="0.2">
      <c r="A9" s="620">
        <v>4</v>
      </c>
      <c r="B9" s="743" t="s">
        <v>1217</v>
      </c>
      <c r="C9" s="744"/>
      <c r="D9" s="745">
        <v>42849</v>
      </c>
      <c r="E9" s="745"/>
      <c r="F9" s="767" t="s">
        <v>1556</v>
      </c>
      <c r="G9" s="768"/>
      <c r="H9" s="743" t="s">
        <v>1555</v>
      </c>
      <c r="I9" s="744"/>
      <c r="J9" s="745">
        <v>43556</v>
      </c>
      <c r="K9" s="744"/>
      <c r="L9" s="745"/>
      <c r="M9" s="744"/>
      <c r="N9" s="343"/>
      <c r="O9" s="343"/>
      <c r="P9" s="343"/>
    </row>
    <row r="10" spans="1:19" ht="15" customHeight="1" x14ac:dyDescent="0.15">
      <c r="A10" s="617" t="s">
        <v>1349</v>
      </c>
      <c r="B10" s="616"/>
      <c r="C10" s="616"/>
      <c r="D10" s="616"/>
      <c r="E10" s="616"/>
      <c r="F10" s="616"/>
      <c r="G10" s="616"/>
      <c r="H10" s="616"/>
      <c r="I10" s="616"/>
      <c r="J10" s="616"/>
      <c r="K10" s="336"/>
      <c r="L10" s="336"/>
      <c r="M10" s="336"/>
      <c r="N10" s="616"/>
      <c r="O10" s="616"/>
      <c r="P10" s="616"/>
    </row>
    <row r="11" spans="1:19" ht="10.5" customHeight="1" x14ac:dyDescent="0.2">
      <c r="A11" s="347"/>
      <c r="B11" s="615"/>
      <c r="C11" s="615"/>
      <c r="D11" s="615"/>
      <c r="E11" s="615"/>
      <c r="F11" s="348"/>
      <c r="G11" s="348"/>
      <c r="H11" s="348"/>
      <c r="I11" s="348"/>
      <c r="J11" s="348"/>
      <c r="K11" s="349"/>
      <c r="L11" s="336"/>
      <c r="M11" s="336"/>
      <c r="N11" s="616"/>
      <c r="O11" s="616"/>
      <c r="P11" s="616"/>
    </row>
    <row r="12" spans="1:19" s="450" customFormat="1" ht="21" customHeight="1" x14ac:dyDescent="0.4">
      <c r="A12" s="447" t="s">
        <v>1220</v>
      </c>
      <c r="B12" s="617"/>
      <c r="C12" s="448"/>
      <c r="D12" s="448"/>
      <c r="E12" s="448"/>
      <c r="F12" s="448"/>
      <c r="G12" s="448"/>
      <c r="H12" s="449"/>
      <c r="I12" s="617"/>
      <c r="J12" s="711" t="s">
        <v>1424</v>
      </c>
      <c r="K12" s="711"/>
      <c r="L12" s="711"/>
      <c r="M12" s="711"/>
    </row>
    <row r="13" spans="1:19" ht="9.75" customHeight="1" thickBot="1" x14ac:dyDescent="0.25">
      <c r="A13" s="338"/>
      <c r="B13" s="492"/>
      <c r="C13" s="339"/>
      <c r="D13" s="339"/>
      <c r="E13" s="339"/>
      <c r="F13" s="339"/>
      <c r="G13" s="339"/>
      <c r="H13" s="340"/>
      <c r="I13" s="492"/>
      <c r="J13" s="712"/>
      <c r="K13" s="712"/>
      <c r="L13" s="712"/>
      <c r="M13" s="712"/>
      <c r="N13" s="616"/>
      <c r="O13" s="616"/>
      <c r="P13" s="616"/>
      <c r="Q13" s="341"/>
      <c r="R13" s="341"/>
      <c r="S13" s="341"/>
    </row>
    <row r="14" spans="1:19" ht="22.5" customHeight="1" x14ac:dyDescent="0.15">
      <c r="A14" s="350"/>
      <c r="B14" s="759" t="s">
        <v>1221</v>
      </c>
      <c r="C14" s="760"/>
      <c r="D14" s="760"/>
      <c r="E14" s="760"/>
      <c r="F14" s="760"/>
      <c r="G14" s="761"/>
      <c r="H14" s="762" t="s">
        <v>1222</v>
      </c>
      <c r="I14" s="763"/>
      <c r="J14" s="763"/>
      <c r="K14" s="763"/>
      <c r="L14" s="763"/>
      <c r="M14" s="763"/>
      <c r="N14" s="617"/>
      <c r="O14" s="617"/>
      <c r="P14" s="617"/>
      <c r="Q14" s="341"/>
      <c r="R14" s="341"/>
      <c r="S14" s="341"/>
    </row>
    <row r="15" spans="1:19" s="345" customFormat="1" ht="22.5" customHeight="1" x14ac:dyDescent="0.15">
      <c r="A15" s="619" t="s">
        <v>1223</v>
      </c>
      <c r="B15" s="764" t="s">
        <v>1224</v>
      </c>
      <c r="C15" s="765"/>
      <c r="D15" s="764" t="s">
        <v>1225</v>
      </c>
      <c r="E15" s="765"/>
      <c r="F15" s="764" t="s">
        <v>1226</v>
      </c>
      <c r="G15" s="765"/>
      <c r="H15" s="764" t="s">
        <v>1224</v>
      </c>
      <c r="I15" s="765"/>
      <c r="J15" s="764" t="s">
        <v>1225</v>
      </c>
      <c r="K15" s="765"/>
      <c r="L15" s="764" t="s">
        <v>1226</v>
      </c>
      <c r="M15" s="766"/>
      <c r="N15" s="351"/>
      <c r="O15" s="617"/>
      <c r="P15" s="351"/>
      <c r="Q15" s="344"/>
      <c r="R15" s="344"/>
      <c r="S15" s="344"/>
    </row>
    <row r="16" spans="1:19" s="345" customFormat="1" ht="22.5" customHeight="1" x14ac:dyDescent="0.15">
      <c r="A16" s="623" t="s">
        <v>1227</v>
      </c>
      <c r="B16" s="755" t="s">
        <v>1228</v>
      </c>
      <c r="C16" s="756"/>
      <c r="D16" s="757">
        <v>38489</v>
      </c>
      <c r="E16" s="757"/>
      <c r="F16" s="757">
        <v>38853</v>
      </c>
      <c r="G16" s="758"/>
      <c r="H16" s="755" t="s">
        <v>1229</v>
      </c>
      <c r="I16" s="756"/>
      <c r="J16" s="757">
        <v>38489</v>
      </c>
      <c r="K16" s="757"/>
      <c r="L16" s="757">
        <v>38853</v>
      </c>
      <c r="M16" s="757"/>
      <c r="N16" s="352"/>
      <c r="O16" s="353"/>
      <c r="P16" s="352"/>
      <c r="Q16" s="344"/>
      <c r="R16" s="344"/>
      <c r="S16" s="344"/>
    </row>
    <row r="17" spans="1:28" s="345" customFormat="1" ht="22.5" customHeight="1" x14ac:dyDescent="0.15">
      <c r="A17" s="621">
        <v>2</v>
      </c>
      <c r="B17" s="749" t="s">
        <v>1230</v>
      </c>
      <c r="C17" s="750"/>
      <c r="D17" s="751">
        <v>38853</v>
      </c>
      <c r="E17" s="751"/>
      <c r="F17" s="751">
        <v>39218</v>
      </c>
      <c r="G17" s="752"/>
      <c r="H17" s="749" t="s">
        <v>1231</v>
      </c>
      <c r="I17" s="750"/>
      <c r="J17" s="751">
        <v>38853</v>
      </c>
      <c r="K17" s="751"/>
      <c r="L17" s="751">
        <v>39218</v>
      </c>
      <c r="M17" s="751"/>
      <c r="N17" s="352"/>
      <c r="O17" s="353"/>
      <c r="P17" s="352"/>
      <c r="Q17" s="344"/>
      <c r="R17" s="344"/>
      <c r="S17" s="344"/>
    </row>
    <row r="18" spans="1:28" s="345" customFormat="1" ht="22.5" customHeight="1" x14ac:dyDescent="0.15">
      <c r="A18" s="621">
        <v>3</v>
      </c>
      <c r="B18" s="749" t="s">
        <v>1232</v>
      </c>
      <c r="C18" s="750"/>
      <c r="D18" s="751">
        <v>39218</v>
      </c>
      <c r="E18" s="751"/>
      <c r="F18" s="751">
        <v>39582</v>
      </c>
      <c r="G18" s="752"/>
      <c r="H18" s="749" t="s">
        <v>1233</v>
      </c>
      <c r="I18" s="750"/>
      <c r="J18" s="751">
        <v>39218</v>
      </c>
      <c r="K18" s="751"/>
      <c r="L18" s="751">
        <v>39582</v>
      </c>
      <c r="M18" s="751"/>
      <c r="N18" s="352"/>
      <c r="O18" s="353"/>
      <c r="P18" s="352"/>
      <c r="Q18" s="344"/>
      <c r="R18" s="344"/>
      <c r="S18" s="344"/>
    </row>
    <row r="19" spans="1:28" s="346" customFormat="1" ht="22.5" customHeight="1" x14ac:dyDescent="0.15">
      <c r="A19" s="621">
        <v>4</v>
      </c>
      <c r="B19" s="749" t="s">
        <v>1229</v>
      </c>
      <c r="C19" s="750"/>
      <c r="D19" s="751">
        <v>39582</v>
      </c>
      <c r="E19" s="751"/>
      <c r="F19" s="751">
        <v>39926</v>
      </c>
      <c r="G19" s="752"/>
      <c r="H19" s="749" t="s">
        <v>1234</v>
      </c>
      <c r="I19" s="750"/>
      <c r="J19" s="751">
        <v>39582</v>
      </c>
      <c r="K19" s="751"/>
      <c r="L19" s="751">
        <v>39926</v>
      </c>
      <c r="M19" s="751"/>
      <c r="N19" s="351"/>
      <c r="O19" s="617"/>
      <c r="P19" s="351"/>
    </row>
    <row r="20" spans="1:28" s="346" customFormat="1" ht="22.5" customHeight="1" x14ac:dyDescent="0.15">
      <c r="A20" s="621">
        <v>5</v>
      </c>
      <c r="B20" s="749" t="s">
        <v>1235</v>
      </c>
      <c r="C20" s="750"/>
      <c r="D20" s="751">
        <v>39947</v>
      </c>
      <c r="E20" s="751"/>
      <c r="F20" s="751">
        <v>40312</v>
      </c>
      <c r="G20" s="752"/>
      <c r="H20" s="749" t="s">
        <v>1236</v>
      </c>
      <c r="I20" s="750"/>
      <c r="J20" s="751">
        <v>39947</v>
      </c>
      <c r="K20" s="751"/>
      <c r="L20" s="751">
        <v>40312</v>
      </c>
      <c r="M20" s="751"/>
      <c r="N20" s="351"/>
      <c r="O20" s="617"/>
      <c r="P20" s="351"/>
    </row>
    <row r="21" spans="1:28" s="346" customFormat="1" ht="22.5" customHeight="1" x14ac:dyDescent="0.15">
      <c r="A21" s="621">
        <v>6</v>
      </c>
      <c r="B21" s="749" t="s">
        <v>1230</v>
      </c>
      <c r="C21" s="750"/>
      <c r="D21" s="751">
        <v>40312</v>
      </c>
      <c r="E21" s="751"/>
      <c r="F21" s="751">
        <v>40679</v>
      </c>
      <c r="G21" s="752"/>
      <c r="H21" s="749" t="s">
        <v>1237</v>
      </c>
      <c r="I21" s="750"/>
      <c r="J21" s="751">
        <v>40312</v>
      </c>
      <c r="K21" s="751"/>
      <c r="L21" s="751">
        <v>40679</v>
      </c>
      <c r="M21" s="751"/>
      <c r="N21" s="351"/>
      <c r="O21" s="617"/>
      <c r="P21" s="351"/>
    </row>
    <row r="22" spans="1:28" s="346" customFormat="1" ht="22.5" customHeight="1" x14ac:dyDescent="0.15">
      <c r="A22" s="621">
        <v>7</v>
      </c>
      <c r="B22" s="749" t="s">
        <v>1236</v>
      </c>
      <c r="C22" s="750"/>
      <c r="D22" s="751">
        <v>40679</v>
      </c>
      <c r="E22" s="751"/>
      <c r="F22" s="751">
        <v>41045</v>
      </c>
      <c r="G22" s="752"/>
      <c r="H22" s="749" t="s">
        <v>1238</v>
      </c>
      <c r="I22" s="750"/>
      <c r="J22" s="751">
        <v>40679</v>
      </c>
      <c r="K22" s="751"/>
      <c r="L22" s="751">
        <v>41045</v>
      </c>
      <c r="M22" s="751"/>
      <c r="N22" s="352"/>
      <c r="O22" s="353"/>
      <c r="P22" s="352"/>
    </row>
    <row r="23" spans="1:28" s="346" customFormat="1" ht="22.5" customHeight="1" x14ac:dyDescent="0.15">
      <c r="A23" s="621">
        <v>8</v>
      </c>
      <c r="B23" s="749" t="s">
        <v>1238</v>
      </c>
      <c r="C23" s="750"/>
      <c r="D23" s="751">
        <v>41045</v>
      </c>
      <c r="E23" s="751"/>
      <c r="F23" s="751">
        <v>41387</v>
      </c>
      <c r="G23" s="752"/>
      <c r="H23" s="749" t="s">
        <v>1239</v>
      </c>
      <c r="I23" s="750"/>
      <c r="J23" s="751">
        <v>41045</v>
      </c>
      <c r="K23" s="751"/>
      <c r="L23" s="751">
        <v>41387</v>
      </c>
      <c r="M23" s="751"/>
      <c r="N23" s="352"/>
      <c r="O23" s="353"/>
      <c r="P23" s="352"/>
    </row>
    <row r="24" spans="1:28" s="346" customFormat="1" ht="22.5" customHeight="1" x14ac:dyDescent="0.15">
      <c r="A24" s="621">
        <v>9</v>
      </c>
      <c r="B24" s="749" t="s">
        <v>1238</v>
      </c>
      <c r="C24" s="750"/>
      <c r="D24" s="751">
        <v>41410</v>
      </c>
      <c r="E24" s="751"/>
      <c r="F24" s="751">
        <v>42139</v>
      </c>
      <c r="G24" s="752"/>
      <c r="H24" s="749" t="s">
        <v>1240</v>
      </c>
      <c r="I24" s="750"/>
      <c r="J24" s="751">
        <v>41410</v>
      </c>
      <c r="K24" s="751"/>
      <c r="L24" s="751">
        <v>42139</v>
      </c>
      <c r="M24" s="751"/>
      <c r="N24" s="352"/>
      <c r="O24" s="353"/>
      <c r="P24" s="352"/>
    </row>
    <row r="25" spans="1:28" s="346" customFormat="1" ht="22.5" customHeight="1" x14ac:dyDescent="0.15">
      <c r="A25" s="621">
        <v>10</v>
      </c>
      <c r="B25" s="749" t="s">
        <v>1241</v>
      </c>
      <c r="C25" s="750"/>
      <c r="D25" s="751">
        <v>42139</v>
      </c>
      <c r="E25" s="751"/>
      <c r="F25" s="751">
        <v>42848</v>
      </c>
      <c r="G25" s="752"/>
      <c r="H25" s="749" t="s">
        <v>1242</v>
      </c>
      <c r="I25" s="750"/>
      <c r="J25" s="751">
        <v>42139</v>
      </c>
      <c r="K25" s="751"/>
      <c r="L25" s="751">
        <v>42848</v>
      </c>
      <c r="M25" s="751"/>
      <c r="N25" s="352"/>
      <c r="O25" s="353"/>
      <c r="P25" s="352"/>
    </row>
    <row r="26" spans="1:28" s="346" customFormat="1" ht="22.5" customHeight="1" x14ac:dyDescent="0.15">
      <c r="A26" s="710">
        <v>11</v>
      </c>
      <c r="B26" s="749" t="s">
        <v>1243</v>
      </c>
      <c r="C26" s="750"/>
      <c r="D26" s="751">
        <v>42871</v>
      </c>
      <c r="E26" s="751"/>
      <c r="F26" s="753" t="s">
        <v>1566</v>
      </c>
      <c r="G26" s="754"/>
      <c r="H26" s="749" t="s">
        <v>1244</v>
      </c>
      <c r="I26" s="750"/>
      <c r="J26" s="751">
        <v>42871</v>
      </c>
      <c r="K26" s="751"/>
      <c r="L26" s="751">
        <v>43553</v>
      </c>
      <c r="M26" s="751"/>
      <c r="N26" s="352"/>
      <c r="O26" s="353"/>
      <c r="P26" s="352"/>
    </row>
    <row r="27" spans="1:28" s="346" customFormat="1" ht="22.5" customHeight="1" thickBot="1" x14ac:dyDescent="0.2">
      <c r="A27" s="620">
        <v>12</v>
      </c>
      <c r="B27" s="743" t="s">
        <v>1569</v>
      </c>
      <c r="C27" s="744"/>
      <c r="D27" s="745" t="s">
        <v>1567</v>
      </c>
      <c r="E27" s="745"/>
      <c r="F27" s="354"/>
      <c r="G27" s="355"/>
      <c r="H27" s="743" t="s">
        <v>1568</v>
      </c>
      <c r="I27" s="744"/>
      <c r="J27" s="745" t="s">
        <v>1566</v>
      </c>
      <c r="K27" s="745"/>
      <c r="L27" s="354"/>
      <c r="M27" s="354"/>
      <c r="N27" s="352"/>
      <c r="O27" s="353"/>
      <c r="P27" s="352"/>
    </row>
    <row r="28" spans="1:28" ht="18" customHeight="1" x14ac:dyDescent="0.15">
      <c r="A28" s="351" t="s">
        <v>1350</v>
      </c>
      <c r="B28" s="352"/>
      <c r="C28" s="352"/>
      <c r="D28" s="356"/>
      <c r="E28" s="357"/>
      <c r="F28" s="356"/>
      <c r="G28" s="356"/>
      <c r="H28" s="356"/>
      <c r="I28" s="352"/>
      <c r="J28" s="356"/>
      <c r="K28" s="358"/>
      <c r="L28" s="616"/>
      <c r="M28" s="336"/>
      <c r="N28" s="336"/>
      <c r="O28" s="336"/>
      <c r="P28" s="336"/>
    </row>
    <row r="29" spans="1:28" ht="7.5" customHeight="1" x14ac:dyDescent="0.15">
      <c r="A29" s="359"/>
      <c r="B29" s="352"/>
      <c r="C29" s="352"/>
      <c r="D29" s="352"/>
      <c r="E29" s="359"/>
      <c r="F29" s="352"/>
      <c r="G29" s="352"/>
      <c r="H29" s="352"/>
      <c r="I29" s="352"/>
      <c r="J29" s="359"/>
      <c r="K29" s="360"/>
      <c r="L29" s="616"/>
      <c r="M29" s="336"/>
      <c r="N29" s="336"/>
      <c r="O29" s="336"/>
      <c r="P29" s="336"/>
      <c r="U29" s="746"/>
      <c r="V29" s="746"/>
      <c r="W29" s="746"/>
      <c r="X29" s="746"/>
      <c r="Y29" s="746"/>
      <c r="Z29" s="746"/>
      <c r="AA29" s="746"/>
      <c r="AB29" s="746"/>
    </row>
    <row r="30" spans="1:28" s="450" customFormat="1" ht="21" customHeight="1" x14ac:dyDescent="0.4">
      <c r="A30" s="447" t="s">
        <v>1245</v>
      </c>
      <c r="B30" s="352"/>
      <c r="C30" s="352"/>
      <c r="D30" s="352"/>
      <c r="E30" s="359"/>
      <c r="F30" s="352"/>
      <c r="G30" s="352"/>
      <c r="H30" s="352"/>
      <c r="I30" s="352"/>
      <c r="J30" s="359"/>
      <c r="K30" s="747" t="s">
        <v>1348</v>
      </c>
      <c r="L30" s="747"/>
      <c r="M30" s="747"/>
      <c r="N30" s="747"/>
      <c r="O30" s="747"/>
      <c r="P30" s="747"/>
    </row>
    <row r="31" spans="1:28" ht="9.75" customHeight="1" thickBot="1" x14ac:dyDescent="0.2">
      <c r="A31" s="492"/>
      <c r="B31" s="492"/>
      <c r="C31" s="492"/>
      <c r="D31" s="492"/>
      <c r="E31" s="618"/>
      <c r="F31" s="618"/>
      <c r="G31" s="618"/>
      <c r="H31" s="618"/>
      <c r="I31" s="618"/>
      <c r="J31" s="618"/>
      <c r="K31" s="748"/>
      <c r="L31" s="748"/>
      <c r="M31" s="748"/>
      <c r="N31" s="748"/>
      <c r="O31" s="748"/>
      <c r="P31" s="748"/>
    </row>
    <row r="32" spans="1:28" ht="21" customHeight="1" x14ac:dyDescent="0.15">
      <c r="A32" s="617"/>
      <c r="B32" s="617"/>
      <c r="C32" s="738" t="s">
        <v>1246</v>
      </c>
      <c r="D32" s="739"/>
      <c r="E32" s="740" t="s">
        <v>1247</v>
      </c>
      <c r="F32" s="741"/>
      <c r="G32" s="726" t="s">
        <v>1248</v>
      </c>
      <c r="H32" s="727"/>
      <c r="I32" s="726" t="s">
        <v>1249</v>
      </c>
      <c r="J32" s="727"/>
      <c r="K32" s="726" t="s">
        <v>1250</v>
      </c>
      <c r="L32" s="727"/>
      <c r="M32" s="726" t="s">
        <v>1251</v>
      </c>
      <c r="N32" s="727"/>
      <c r="O32" s="726" t="s">
        <v>1403</v>
      </c>
      <c r="P32" s="727"/>
    </row>
    <row r="33" spans="1:16" ht="14.25" customHeight="1" x14ac:dyDescent="0.15">
      <c r="A33" s="730" t="s">
        <v>1252</v>
      </c>
      <c r="B33" s="731"/>
      <c r="C33" s="361"/>
      <c r="D33" s="362"/>
      <c r="E33" s="728"/>
      <c r="F33" s="742"/>
      <c r="G33" s="728"/>
      <c r="H33" s="729"/>
      <c r="I33" s="728"/>
      <c r="J33" s="729"/>
      <c r="K33" s="728"/>
      <c r="L33" s="729"/>
      <c r="M33" s="728"/>
      <c r="N33" s="729"/>
      <c r="O33" s="728"/>
      <c r="P33" s="729"/>
    </row>
    <row r="34" spans="1:16" s="450" customFormat="1" ht="20.25" customHeight="1" thickBot="1" x14ac:dyDescent="0.45">
      <c r="A34" s="732" t="s">
        <v>1253</v>
      </c>
      <c r="B34" s="733"/>
      <c r="C34" s="733"/>
      <c r="D34" s="734"/>
      <c r="E34" s="735">
        <v>1297</v>
      </c>
      <c r="F34" s="736"/>
      <c r="G34" s="737">
        <v>768</v>
      </c>
      <c r="H34" s="737"/>
      <c r="I34" s="737">
        <v>761</v>
      </c>
      <c r="J34" s="737"/>
      <c r="K34" s="737">
        <v>764</v>
      </c>
      <c r="L34" s="737"/>
      <c r="M34" s="737">
        <v>764</v>
      </c>
      <c r="N34" s="737"/>
      <c r="O34" s="737">
        <v>773</v>
      </c>
      <c r="P34" s="737"/>
    </row>
    <row r="35" spans="1:16" s="450" customFormat="1" ht="20.25" customHeight="1" thickTop="1" x14ac:dyDescent="0.4">
      <c r="A35" s="721" t="s">
        <v>1254</v>
      </c>
      <c r="B35" s="722"/>
      <c r="C35" s="722"/>
      <c r="D35" s="723"/>
      <c r="E35" s="715">
        <v>514</v>
      </c>
      <c r="F35" s="724"/>
      <c r="G35" s="725">
        <v>486</v>
      </c>
      <c r="H35" s="725"/>
      <c r="I35" s="725">
        <v>483</v>
      </c>
      <c r="J35" s="725"/>
      <c r="K35" s="725">
        <v>503</v>
      </c>
      <c r="L35" s="725"/>
      <c r="M35" s="725">
        <v>503</v>
      </c>
      <c r="N35" s="725"/>
      <c r="O35" s="725">
        <v>511</v>
      </c>
      <c r="P35" s="725"/>
    </row>
    <row r="36" spans="1:16" s="450" customFormat="1" ht="20.25" customHeight="1" x14ac:dyDescent="0.4">
      <c r="A36" s="721" t="s">
        <v>1255</v>
      </c>
      <c r="B36" s="722"/>
      <c r="C36" s="722"/>
      <c r="D36" s="723"/>
      <c r="E36" s="715">
        <v>28</v>
      </c>
      <c r="F36" s="724"/>
      <c r="G36" s="715">
        <v>21</v>
      </c>
      <c r="H36" s="715"/>
      <c r="I36" s="715">
        <v>21</v>
      </c>
      <c r="J36" s="715"/>
      <c r="K36" s="715">
        <v>18</v>
      </c>
      <c r="L36" s="715"/>
      <c r="M36" s="715">
        <v>17</v>
      </c>
      <c r="N36" s="715"/>
      <c r="O36" s="715">
        <v>17</v>
      </c>
      <c r="P36" s="715"/>
    </row>
    <row r="37" spans="1:16" s="450" customFormat="1" ht="20.25" customHeight="1" x14ac:dyDescent="0.4">
      <c r="A37" s="721" t="s">
        <v>1256</v>
      </c>
      <c r="B37" s="722"/>
      <c r="C37" s="722"/>
      <c r="D37" s="723"/>
      <c r="E37" s="715">
        <v>7</v>
      </c>
      <c r="F37" s="724"/>
      <c r="G37" s="715">
        <v>7</v>
      </c>
      <c r="H37" s="715"/>
      <c r="I37" s="715">
        <v>7</v>
      </c>
      <c r="J37" s="715"/>
      <c r="K37" s="715">
        <v>7</v>
      </c>
      <c r="L37" s="715"/>
      <c r="M37" s="715">
        <v>7</v>
      </c>
      <c r="N37" s="715"/>
      <c r="O37" s="715">
        <v>7</v>
      </c>
      <c r="P37" s="715"/>
    </row>
    <row r="38" spans="1:16" s="450" customFormat="1" ht="20.25" customHeight="1" x14ac:dyDescent="0.4">
      <c r="A38" s="721" t="s">
        <v>1257</v>
      </c>
      <c r="B38" s="722"/>
      <c r="C38" s="722"/>
      <c r="D38" s="723"/>
      <c r="E38" s="715">
        <v>5</v>
      </c>
      <c r="F38" s="724"/>
      <c r="G38" s="715">
        <v>4</v>
      </c>
      <c r="H38" s="715"/>
      <c r="I38" s="715">
        <v>4</v>
      </c>
      <c r="J38" s="715"/>
      <c r="K38" s="715">
        <v>4</v>
      </c>
      <c r="L38" s="715"/>
      <c r="M38" s="715">
        <v>4</v>
      </c>
      <c r="N38" s="715"/>
      <c r="O38" s="715">
        <v>4</v>
      </c>
      <c r="P38" s="715"/>
    </row>
    <row r="39" spans="1:16" s="450" customFormat="1" ht="20.25" customHeight="1" x14ac:dyDescent="0.4">
      <c r="A39" s="721" t="s">
        <v>1258</v>
      </c>
      <c r="B39" s="722"/>
      <c r="C39" s="722"/>
      <c r="D39" s="723"/>
      <c r="E39" s="715">
        <v>5</v>
      </c>
      <c r="F39" s="724"/>
      <c r="G39" s="715">
        <v>4</v>
      </c>
      <c r="H39" s="715"/>
      <c r="I39" s="715">
        <v>4</v>
      </c>
      <c r="J39" s="715"/>
      <c r="K39" s="715">
        <v>4</v>
      </c>
      <c r="L39" s="715"/>
      <c r="M39" s="715">
        <v>4</v>
      </c>
      <c r="N39" s="715"/>
      <c r="O39" s="715">
        <v>4</v>
      </c>
      <c r="P39" s="715"/>
    </row>
    <row r="40" spans="1:16" s="450" customFormat="1" ht="20.25" customHeight="1" x14ac:dyDescent="0.4">
      <c r="A40" s="721" t="s">
        <v>1259</v>
      </c>
      <c r="B40" s="722"/>
      <c r="C40" s="722"/>
      <c r="D40" s="723"/>
      <c r="E40" s="715">
        <v>2</v>
      </c>
      <c r="F40" s="724"/>
      <c r="G40" s="715">
        <v>2</v>
      </c>
      <c r="H40" s="715"/>
      <c r="I40" s="715">
        <v>2</v>
      </c>
      <c r="J40" s="715"/>
      <c r="K40" s="715">
        <v>2</v>
      </c>
      <c r="L40" s="715"/>
      <c r="M40" s="715">
        <v>2</v>
      </c>
      <c r="N40" s="715"/>
      <c r="O40" s="715">
        <v>2</v>
      </c>
      <c r="P40" s="715"/>
    </row>
    <row r="41" spans="1:16" s="450" customFormat="1" ht="20.25" customHeight="1" x14ac:dyDescent="0.4">
      <c r="A41" s="721" t="s">
        <v>1260</v>
      </c>
      <c r="B41" s="722"/>
      <c r="C41" s="722"/>
      <c r="D41" s="723"/>
      <c r="E41" s="715">
        <v>1</v>
      </c>
      <c r="F41" s="724"/>
      <c r="G41" s="715">
        <v>1</v>
      </c>
      <c r="H41" s="715"/>
      <c r="I41" s="715">
        <v>1</v>
      </c>
      <c r="J41" s="715"/>
      <c r="K41" s="715">
        <v>1</v>
      </c>
      <c r="L41" s="715"/>
      <c r="M41" s="715">
        <v>1</v>
      </c>
      <c r="N41" s="715"/>
      <c r="O41" s="715">
        <v>1</v>
      </c>
      <c r="P41" s="715"/>
    </row>
    <row r="42" spans="1:16" s="450" customFormat="1" ht="20.25" customHeight="1" x14ac:dyDescent="0.4">
      <c r="A42" s="721" t="s">
        <v>1261</v>
      </c>
      <c r="B42" s="722"/>
      <c r="C42" s="722"/>
      <c r="D42" s="723"/>
      <c r="E42" s="715">
        <v>227</v>
      </c>
      <c r="F42" s="724"/>
      <c r="G42" s="715">
        <v>135</v>
      </c>
      <c r="H42" s="715"/>
      <c r="I42" s="715">
        <v>131</v>
      </c>
      <c r="J42" s="715"/>
      <c r="K42" s="715">
        <v>117</v>
      </c>
      <c r="L42" s="715"/>
      <c r="M42" s="715">
        <v>114</v>
      </c>
      <c r="N42" s="715"/>
      <c r="O42" s="715">
        <v>114</v>
      </c>
      <c r="P42" s="715"/>
    </row>
    <row r="43" spans="1:16" s="450" customFormat="1" ht="20.25" customHeight="1" x14ac:dyDescent="0.4">
      <c r="A43" s="721" t="s">
        <v>1262</v>
      </c>
      <c r="B43" s="722"/>
      <c r="C43" s="722"/>
      <c r="D43" s="723"/>
      <c r="E43" s="715">
        <v>98</v>
      </c>
      <c r="F43" s="724"/>
      <c r="G43" s="715">
        <v>108</v>
      </c>
      <c r="H43" s="715"/>
      <c r="I43" s="715">
        <v>108</v>
      </c>
      <c r="J43" s="715"/>
      <c r="K43" s="715">
        <v>108</v>
      </c>
      <c r="L43" s="715"/>
      <c r="M43" s="715">
        <v>112</v>
      </c>
      <c r="N43" s="715"/>
      <c r="O43" s="715">
        <v>113</v>
      </c>
      <c r="P43" s="715"/>
    </row>
    <row r="44" spans="1:16" s="450" customFormat="1" ht="20.25" customHeight="1" thickBot="1" x14ac:dyDescent="0.45">
      <c r="A44" s="716" t="s">
        <v>1263</v>
      </c>
      <c r="B44" s="717"/>
      <c r="C44" s="717"/>
      <c r="D44" s="718"/>
      <c r="E44" s="719">
        <v>410</v>
      </c>
      <c r="F44" s="720"/>
      <c r="G44" s="719">
        <v>0</v>
      </c>
      <c r="H44" s="719"/>
      <c r="I44" s="719">
        <v>0</v>
      </c>
      <c r="J44" s="719"/>
      <c r="K44" s="719">
        <v>0</v>
      </c>
      <c r="L44" s="719"/>
      <c r="M44" s="719">
        <v>0</v>
      </c>
      <c r="N44" s="719"/>
      <c r="O44" s="719">
        <v>0</v>
      </c>
      <c r="P44" s="719"/>
    </row>
    <row r="45" spans="1:16" ht="18" customHeight="1" x14ac:dyDescent="0.15">
      <c r="A45" s="351" t="s">
        <v>1351</v>
      </c>
      <c r="B45" s="363"/>
      <c r="C45" s="364"/>
      <c r="D45" s="365"/>
      <c r="E45" s="713"/>
      <c r="F45" s="714"/>
      <c r="G45" s="616"/>
      <c r="H45" s="616"/>
      <c r="I45" s="616"/>
      <c r="J45" s="616"/>
      <c r="K45" s="336"/>
      <c r="L45" s="336"/>
      <c r="M45" s="616"/>
      <c r="N45" s="336"/>
      <c r="O45" s="336"/>
      <c r="P45" s="336"/>
    </row>
    <row r="46" spans="1:16" ht="36" customHeight="1" x14ac:dyDescent="0.15">
      <c r="A46" s="363"/>
      <c r="B46" s="363"/>
      <c r="C46" s="364"/>
      <c r="D46" s="365"/>
      <c r="E46" s="365"/>
      <c r="F46" s="365"/>
      <c r="G46" s="616"/>
      <c r="H46" s="616"/>
      <c r="I46" s="616"/>
      <c r="J46" s="616"/>
      <c r="K46" s="336"/>
      <c r="L46" s="336"/>
      <c r="M46" s="336"/>
      <c r="N46" s="336"/>
      <c r="O46" s="336"/>
      <c r="P46" s="336"/>
    </row>
    <row r="47" spans="1:16" ht="36" customHeight="1" x14ac:dyDescent="0.15">
      <c r="A47" s="363"/>
      <c r="B47" s="363"/>
      <c r="C47" s="364"/>
      <c r="D47" s="365"/>
      <c r="E47" s="365"/>
      <c r="F47" s="365"/>
      <c r="G47" s="616"/>
      <c r="H47" s="616"/>
      <c r="I47" s="616"/>
      <c r="J47" s="616"/>
      <c r="K47" s="336"/>
      <c r="L47" s="336"/>
      <c r="M47" s="336"/>
      <c r="N47" s="336"/>
      <c r="O47" s="336"/>
      <c r="P47" s="336"/>
    </row>
    <row r="48" spans="1:16" ht="36" customHeight="1" x14ac:dyDescent="0.15">
      <c r="A48" s="366"/>
      <c r="B48" s="616"/>
      <c r="C48" s="616"/>
      <c r="D48" s="616"/>
      <c r="E48" s="616"/>
      <c r="F48" s="616"/>
      <c r="G48" s="616"/>
      <c r="H48" s="616"/>
      <c r="I48" s="616"/>
      <c r="J48" s="616"/>
      <c r="K48" s="336"/>
      <c r="L48" s="336"/>
      <c r="M48" s="336"/>
      <c r="N48" s="336"/>
      <c r="O48" s="336"/>
      <c r="P48" s="336"/>
    </row>
    <row r="49" spans="1:16" ht="36" customHeight="1" x14ac:dyDescent="0.15">
      <c r="A49" s="366"/>
      <c r="B49" s="616"/>
      <c r="C49" s="616"/>
      <c r="D49" s="616"/>
      <c r="E49" s="616"/>
      <c r="F49" s="616"/>
      <c r="G49" s="616"/>
      <c r="H49" s="616"/>
      <c r="I49" s="616"/>
      <c r="J49" s="616"/>
      <c r="K49" s="336"/>
      <c r="L49" s="336"/>
      <c r="M49" s="336"/>
      <c r="N49" s="336"/>
      <c r="O49" s="336"/>
      <c r="P49" s="336"/>
    </row>
    <row r="50" spans="1:16" ht="36" customHeight="1" x14ac:dyDescent="0.15">
      <c r="A50" s="341"/>
      <c r="B50" s="367"/>
      <c r="C50" s="367"/>
      <c r="D50" s="367"/>
      <c r="E50" s="367"/>
      <c r="F50" s="341"/>
      <c r="G50" s="341"/>
      <c r="H50" s="341"/>
      <c r="I50" s="341"/>
      <c r="J50" s="341"/>
    </row>
    <row r="51" spans="1:16" ht="36" customHeight="1" x14ac:dyDescent="0.15">
      <c r="A51" s="341"/>
      <c r="B51" s="341"/>
      <c r="C51" s="341"/>
      <c r="D51" s="341"/>
      <c r="E51" s="341"/>
      <c r="F51" s="341"/>
      <c r="G51" s="341"/>
      <c r="H51" s="341"/>
      <c r="I51" s="341"/>
      <c r="J51" s="341"/>
    </row>
    <row r="52" spans="1:16" ht="36" customHeight="1" x14ac:dyDescent="0.15">
      <c r="A52" s="341"/>
      <c r="B52" s="341"/>
      <c r="C52" s="341"/>
      <c r="D52" s="341"/>
      <c r="E52" s="341"/>
      <c r="F52" s="341"/>
      <c r="G52" s="341"/>
      <c r="H52" s="341"/>
      <c r="I52" s="341"/>
      <c r="J52" s="341"/>
    </row>
    <row r="53" spans="1:16" ht="36" customHeight="1" x14ac:dyDescent="0.15">
      <c r="A53" s="341"/>
      <c r="B53" s="341"/>
      <c r="C53" s="341"/>
      <c r="D53" s="341"/>
      <c r="E53" s="341"/>
      <c r="F53" s="341"/>
      <c r="G53" s="341"/>
      <c r="H53" s="341"/>
      <c r="I53" s="341"/>
      <c r="J53" s="341"/>
    </row>
    <row r="54" spans="1:16" ht="36" customHeight="1" x14ac:dyDescent="0.15">
      <c r="A54" s="341"/>
      <c r="B54" s="341"/>
      <c r="C54" s="341"/>
      <c r="D54" s="341"/>
      <c r="E54" s="341"/>
      <c r="F54" s="341"/>
      <c r="G54" s="341"/>
      <c r="H54" s="341"/>
      <c r="I54" s="341"/>
      <c r="J54" s="341"/>
    </row>
    <row r="55" spans="1:16" ht="36" customHeight="1" x14ac:dyDescent="0.15">
      <c r="A55" s="341"/>
      <c r="B55" s="341"/>
      <c r="C55" s="341"/>
      <c r="D55" s="341"/>
      <c r="E55" s="341"/>
      <c r="F55" s="341"/>
      <c r="G55" s="341"/>
      <c r="H55" s="341"/>
      <c r="I55" s="341"/>
      <c r="J55" s="341"/>
    </row>
    <row r="56" spans="1:16" ht="36" customHeight="1" x14ac:dyDescent="0.15">
      <c r="A56" s="341"/>
      <c r="B56" s="341"/>
      <c r="C56" s="341"/>
      <c r="D56" s="341"/>
      <c r="E56" s="341"/>
      <c r="F56" s="341"/>
      <c r="G56" s="341"/>
      <c r="H56" s="341"/>
      <c r="I56" s="341"/>
      <c r="J56" s="341"/>
    </row>
    <row r="57" spans="1:16" ht="36" customHeight="1" x14ac:dyDescent="0.15">
      <c r="A57" s="341"/>
      <c r="B57" s="341"/>
      <c r="C57" s="341"/>
      <c r="D57" s="341"/>
      <c r="E57" s="341"/>
      <c r="F57" s="341"/>
      <c r="G57" s="341"/>
      <c r="H57" s="341"/>
      <c r="I57" s="341"/>
      <c r="J57" s="341"/>
    </row>
  </sheetData>
  <customSheetViews>
    <customSheetView guid="{3F289335-02BA-4F16-AD2F-CB53A4124158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1"/>
      <headerFooter alignWithMargins="0"/>
    </customSheetView>
    <customSheetView guid="{73BE7E98-8BC8-4FD7-95F0-4179E1B9C7B2}" showPageBreaks="1" printArea="1" view="pageBreakPreview" topLeftCell="A30">
      <selection activeCell="Y36" sqref="Y36"/>
      <pageMargins left="0.6692913385826772" right="0.59055118110236227" top="0.78740157480314965" bottom="0.63" header="0" footer="0"/>
      <pageSetup paperSize="9" scale="85" firstPageNumber="234" orientation="portrait" useFirstPageNumber="1" r:id="rId2"/>
      <headerFooter alignWithMargins="0"/>
    </customSheetView>
    <customSheetView guid="{59F6F5C1-0144-4706-BC18-583E69698BD1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3"/>
      <headerFooter alignWithMargins="0"/>
    </customSheetView>
    <customSheetView guid="{96F1F385-3719-4D48-93AF-F20FCA96C025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4"/>
      <headerFooter alignWithMargins="0"/>
    </customSheetView>
    <customSheetView guid="{1CDBA933-8DB4-41F1-90AC-67591721201F}" showPageBreaks="1" printArea="1" view="pageBreakPreview">
      <selection activeCell="A44" sqref="A44"/>
      <pageMargins left="0.6692913385826772" right="0.59055118110236227" top="0.78740157480314965" bottom="0.63" header="0" footer="0"/>
      <pageSetup paperSize="9" scale="85" firstPageNumber="234" orientation="portrait" useFirstPageNumber="1" r:id="rId5"/>
      <headerFooter alignWithMargins="0"/>
    </customSheetView>
    <customSheetView guid="{57707E98-8706-4F7F-9807-AB12EEACF2E8}" showPageBreaks="1" printArea="1" view="pageBreakPreview" topLeftCell="A29">
      <selection activeCell="A44" sqref="A44"/>
      <pageMargins left="0.6692913385826772" right="0.59055118110236227" top="0.78740157480314965" bottom="0.63" header="0" footer="0"/>
      <pageSetup paperSize="9" scale="85" firstPageNumber="234" orientation="portrait" useFirstPageNumber="1" r:id="rId6"/>
      <headerFooter alignWithMargins="0"/>
    </customSheetView>
    <customSheetView guid="{FA0B14EF-F83C-4CBB-865F-B181DD693384}" showPageBreaks="1" printArea="1" view="pageBreakPreview">
      <selection activeCell="K11" sqref="K11:M12"/>
      <pageMargins left="0.6692913385826772" right="0.59055118110236227" top="0.78740157480314965" bottom="0.63" header="0" footer="0"/>
      <pageSetup paperSize="9" scale="85" firstPageNumber="234" orientation="portrait" useFirstPageNumber="1" r:id="rId7"/>
      <headerFooter alignWithMargins="0"/>
    </customSheetView>
    <customSheetView guid="{7599AF29-7C80-40B5-BC67-D4AC7D8175D6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8"/>
      <headerFooter alignWithMargins="0"/>
    </customSheetView>
    <customSheetView guid="{CD9FEF94-6655-4B72-96D9-4E3C15E50045}" showPageBreaks="1" printArea="1" view="pageBreakPreview" topLeftCell="A30">
      <selection activeCell="Y36" sqref="Y36"/>
      <pageMargins left="0.6692913385826772" right="0.59055118110236227" top="0.78740157480314965" bottom="0.63" header="0" footer="0"/>
      <pageSetup paperSize="9" scale="85" firstPageNumber="234" orientation="portrait" useFirstPageNumber="1" r:id="rId9"/>
      <headerFooter alignWithMargins="0"/>
    </customSheetView>
    <customSheetView guid="{101BA920-D81C-44BC-8F4C-ECC5AD469A5F}" showPageBreaks="1" printArea="1" view="pageBreakPreview" topLeftCell="A34">
      <selection activeCell="G25" sqref="G25"/>
      <pageMargins left="0.6692913385826772" right="0.59055118110236227" top="0.78740157480314965" bottom="0.63" header="0" footer="0"/>
      <pageSetup paperSize="9" scale="85" firstPageNumber="234" orientation="portrait" useFirstPageNumber="1" r:id="rId10"/>
      <headerFooter alignWithMargins="0"/>
    </customSheetView>
    <customSheetView guid="{E11754DE-64F2-4A86-AFFA-460D6AD3A98C}" showPageBreaks="1" printArea="1" view="pageBreakPreview" topLeftCell="A28">
      <selection activeCell="A14" sqref="A1:XFD1048576"/>
      <pageMargins left="0.6692913385826772" right="0.59055118110236227" top="0.78740157480314965" bottom="0.63" header="0" footer="0"/>
      <pageSetup paperSize="9" scale="85" firstPageNumber="234" orientation="portrait" useFirstPageNumber="1" r:id="rId11"/>
      <headerFooter alignWithMargins="0"/>
    </customSheetView>
  </customSheetViews>
  <mergeCells count="203">
    <mergeCell ref="O42:P42"/>
    <mergeCell ref="O43:P43"/>
    <mergeCell ref="O44:P44"/>
    <mergeCell ref="O32:P33"/>
    <mergeCell ref="O34:P34"/>
    <mergeCell ref="O35:P35"/>
    <mergeCell ref="O36:P36"/>
    <mergeCell ref="O37:P37"/>
    <mergeCell ref="O38:P38"/>
    <mergeCell ref="O39:P39"/>
    <mergeCell ref="O40:P40"/>
    <mergeCell ref="O41:P41"/>
    <mergeCell ref="B3:G3"/>
    <mergeCell ref="H3:M3"/>
    <mergeCell ref="B4:C4"/>
    <mergeCell ref="D4:E4"/>
    <mergeCell ref="F4:G4"/>
    <mergeCell ref="H4:I4"/>
    <mergeCell ref="J4:K4"/>
    <mergeCell ref="L4:M4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5:M5"/>
    <mergeCell ref="B9:C9"/>
    <mergeCell ref="D9:E9"/>
    <mergeCell ref="F9:G9"/>
    <mergeCell ref="H9:I9"/>
    <mergeCell ref="J9:K9"/>
    <mergeCell ref="L9:M9"/>
    <mergeCell ref="B7:C7"/>
    <mergeCell ref="D7:E7"/>
    <mergeCell ref="F7:G7"/>
    <mergeCell ref="H7:I7"/>
    <mergeCell ref="J7:K7"/>
    <mergeCell ref="L7:M7"/>
    <mergeCell ref="H8:I8"/>
    <mergeCell ref="J8:K8"/>
    <mergeCell ref="L8:M8"/>
    <mergeCell ref="B16:C16"/>
    <mergeCell ref="D16:E16"/>
    <mergeCell ref="F16:G16"/>
    <mergeCell ref="H16:I16"/>
    <mergeCell ref="J16:K16"/>
    <mergeCell ref="L16:M16"/>
    <mergeCell ref="B14:G14"/>
    <mergeCell ref="H14:M14"/>
    <mergeCell ref="B15:C15"/>
    <mergeCell ref="D15:E15"/>
    <mergeCell ref="F15:G15"/>
    <mergeCell ref="H15:I15"/>
    <mergeCell ref="J15:K15"/>
    <mergeCell ref="L15:M15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B27:C27"/>
    <mergeCell ref="D27:E27"/>
    <mergeCell ref="H27:I27"/>
    <mergeCell ref="J27:K27"/>
    <mergeCell ref="U29:AB29"/>
    <mergeCell ref="K30:P31"/>
    <mergeCell ref="B25:C25"/>
    <mergeCell ref="D25:E25"/>
    <mergeCell ref="F25:G25"/>
    <mergeCell ref="H25:I25"/>
    <mergeCell ref="J25:K25"/>
    <mergeCell ref="L25:M25"/>
    <mergeCell ref="B26:C26"/>
    <mergeCell ref="D26:E26"/>
    <mergeCell ref="H26:I26"/>
    <mergeCell ref="J26:K26"/>
    <mergeCell ref="F26:G26"/>
    <mergeCell ref="L26:M26"/>
    <mergeCell ref="M32:N33"/>
    <mergeCell ref="A33:B33"/>
    <mergeCell ref="A34:D34"/>
    <mergeCell ref="E34:F34"/>
    <mergeCell ref="G34:H34"/>
    <mergeCell ref="I34:J34"/>
    <mergeCell ref="K34:L34"/>
    <mergeCell ref="M34:N34"/>
    <mergeCell ref="C32:D32"/>
    <mergeCell ref="E32:F33"/>
    <mergeCell ref="G32:H33"/>
    <mergeCell ref="I32:J33"/>
    <mergeCell ref="K32:L33"/>
    <mergeCell ref="M35:N35"/>
    <mergeCell ref="A36:D36"/>
    <mergeCell ref="E36:F36"/>
    <mergeCell ref="G36:H36"/>
    <mergeCell ref="I36:J36"/>
    <mergeCell ref="K36:L36"/>
    <mergeCell ref="M36:N36"/>
    <mergeCell ref="A35:D35"/>
    <mergeCell ref="E35:F35"/>
    <mergeCell ref="G35:H35"/>
    <mergeCell ref="I35:J35"/>
    <mergeCell ref="K35:L35"/>
    <mergeCell ref="M37:N37"/>
    <mergeCell ref="A38:D38"/>
    <mergeCell ref="E38:F38"/>
    <mergeCell ref="G38:H38"/>
    <mergeCell ref="I38:J38"/>
    <mergeCell ref="K38:L38"/>
    <mergeCell ref="M38:N38"/>
    <mergeCell ref="A37:D37"/>
    <mergeCell ref="E37:F37"/>
    <mergeCell ref="G37:H37"/>
    <mergeCell ref="I37:J37"/>
    <mergeCell ref="K37:L37"/>
    <mergeCell ref="G41:H41"/>
    <mergeCell ref="I41:J41"/>
    <mergeCell ref="K41:L41"/>
    <mergeCell ref="M39:N39"/>
    <mergeCell ref="A40:D40"/>
    <mergeCell ref="E40:F40"/>
    <mergeCell ref="G40:H40"/>
    <mergeCell ref="I40:J40"/>
    <mergeCell ref="K40:L40"/>
    <mergeCell ref="M40:N40"/>
    <mergeCell ref="A39:D39"/>
    <mergeCell ref="E39:F39"/>
    <mergeCell ref="G39:H39"/>
    <mergeCell ref="I39:J39"/>
    <mergeCell ref="K39:L39"/>
    <mergeCell ref="J1:M2"/>
    <mergeCell ref="J12:M13"/>
    <mergeCell ref="E45:F45"/>
    <mergeCell ref="M43:N43"/>
    <mergeCell ref="A44:D44"/>
    <mergeCell ref="E44:F44"/>
    <mergeCell ref="G44:H44"/>
    <mergeCell ref="I44:J44"/>
    <mergeCell ref="K44:L44"/>
    <mergeCell ref="M44:N44"/>
    <mergeCell ref="A43:D43"/>
    <mergeCell ref="E43:F43"/>
    <mergeCell ref="G43:H43"/>
    <mergeCell ref="I43:J43"/>
    <mergeCell ref="K43:L43"/>
    <mergeCell ref="M41:N41"/>
    <mergeCell ref="A42:D42"/>
    <mergeCell ref="E42:F42"/>
    <mergeCell ref="G42:H42"/>
    <mergeCell ref="I42:J42"/>
    <mergeCell ref="K42:L42"/>
    <mergeCell ref="M42:N42"/>
    <mergeCell ref="A41:D41"/>
    <mergeCell ref="E41:F41"/>
  </mergeCells>
  <phoneticPr fontId="3"/>
  <pageMargins left="0.6692913385826772" right="0.59055118110236227" top="0.78740157480314965" bottom="0.63" header="0" footer="0"/>
  <pageSetup paperSize="9" scale="85" firstPageNumber="234" orientation="portrait" useFirstPageNumber="1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view="pageBreakPreview" topLeftCell="A31" zoomScaleNormal="100" zoomScaleSheetLayoutView="75" workbookViewId="0">
      <selection activeCell="F9" sqref="F9"/>
    </sheetView>
  </sheetViews>
  <sheetFormatPr defaultColWidth="12.75" defaultRowHeight="15.75" customHeight="1" x14ac:dyDescent="0.15"/>
  <cols>
    <col min="1" max="1" width="3.375" style="99" customWidth="1"/>
    <col min="2" max="2" width="1.5" style="99" customWidth="1"/>
    <col min="3" max="3" width="21.375" style="99" customWidth="1"/>
    <col min="4" max="4" width="10.625" style="99" hidden="1" customWidth="1"/>
    <col min="5" max="5" width="7.125" style="99" hidden="1" customWidth="1"/>
    <col min="6" max="6" width="10.625" style="99" customWidth="1"/>
    <col min="7" max="7" width="7.125" style="99" customWidth="1"/>
    <col min="8" max="8" width="10.625" style="99" customWidth="1"/>
    <col min="9" max="9" width="7.125" style="99" customWidth="1"/>
    <col min="10" max="10" width="11" style="142" customWidth="1"/>
    <col min="11" max="11" width="7.625" style="99" customWidth="1"/>
    <col min="12" max="12" width="11" style="99" customWidth="1"/>
    <col min="13" max="13" width="7.625" style="99" customWidth="1"/>
    <col min="14" max="14" width="11" style="99" customWidth="1"/>
    <col min="15" max="15" width="7.625" style="99" customWidth="1"/>
    <col min="16" max="16" width="11" style="99" customWidth="1"/>
    <col min="17" max="17" width="7.625" style="99" customWidth="1"/>
    <col min="18" max="256" width="12.75" style="99"/>
    <col min="257" max="257" width="3.375" style="99" customWidth="1"/>
    <col min="258" max="258" width="1.5" style="99" customWidth="1"/>
    <col min="259" max="259" width="21.375" style="99" customWidth="1"/>
    <col min="260" max="260" width="10.625" style="99" customWidth="1"/>
    <col min="261" max="261" width="7.125" style="99" customWidth="1"/>
    <col min="262" max="262" width="10.625" style="99" customWidth="1"/>
    <col min="263" max="263" width="7.125" style="99" customWidth="1"/>
    <col min="264" max="264" width="10.625" style="99" customWidth="1"/>
    <col min="265" max="265" width="7.125" style="99" customWidth="1"/>
    <col min="266" max="266" width="11" style="99" customWidth="1"/>
    <col min="267" max="267" width="7.625" style="99" customWidth="1"/>
    <col min="268" max="268" width="11" style="99" customWidth="1"/>
    <col min="269" max="269" width="7.625" style="99" customWidth="1"/>
    <col min="270" max="270" width="11" style="99" customWidth="1"/>
    <col min="271" max="271" width="7.625" style="99" customWidth="1"/>
    <col min="272" max="272" width="11" style="99" customWidth="1"/>
    <col min="273" max="273" width="7.625" style="99" customWidth="1"/>
    <col min="274" max="512" width="12.75" style="99"/>
    <col min="513" max="513" width="3.375" style="99" customWidth="1"/>
    <col min="514" max="514" width="1.5" style="99" customWidth="1"/>
    <col min="515" max="515" width="21.375" style="99" customWidth="1"/>
    <col min="516" max="516" width="10.625" style="99" customWidth="1"/>
    <col min="517" max="517" width="7.125" style="99" customWidth="1"/>
    <col min="518" max="518" width="10.625" style="99" customWidth="1"/>
    <col min="519" max="519" width="7.125" style="99" customWidth="1"/>
    <col min="520" max="520" width="10.625" style="99" customWidth="1"/>
    <col min="521" max="521" width="7.125" style="99" customWidth="1"/>
    <col min="522" max="522" width="11" style="99" customWidth="1"/>
    <col min="523" max="523" width="7.625" style="99" customWidth="1"/>
    <col min="524" max="524" width="11" style="99" customWidth="1"/>
    <col min="525" max="525" width="7.625" style="99" customWidth="1"/>
    <col min="526" max="526" width="11" style="99" customWidth="1"/>
    <col min="527" max="527" width="7.625" style="99" customWidth="1"/>
    <col min="528" max="528" width="11" style="99" customWidth="1"/>
    <col min="529" max="529" width="7.625" style="99" customWidth="1"/>
    <col min="530" max="768" width="12.75" style="99"/>
    <col min="769" max="769" width="3.375" style="99" customWidth="1"/>
    <col min="770" max="770" width="1.5" style="99" customWidth="1"/>
    <col min="771" max="771" width="21.375" style="99" customWidth="1"/>
    <col min="772" max="772" width="10.625" style="99" customWidth="1"/>
    <col min="773" max="773" width="7.125" style="99" customWidth="1"/>
    <col min="774" max="774" width="10.625" style="99" customWidth="1"/>
    <col min="775" max="775" width="7.125" style="99" customWidth="1"/>
    <col min="776" max="776" width="10.625" style="99" customWidth="1"/>
    <col min="777" max="777" width="7.125" style="99" customWidth="1"/>
    <col min="778" max="778" width="11" style="99" customWidth="1"/>
    <col min="779" max="779" width="7.625" style="99" customWidth="1"/>
    <col min="780" max="780" width="11" style="99" customWidth="1"/>
    <col min="781" max="781" width="7.625" style="99" customWidth="1"/>
    <col min="782" max="782" width="11" style="99" customWidth="1"/>
    <col min="783" max="783" width="7.625" style="99" customWidth="1"/>
    <col min="784" max="784" width="11" style="99" customWidth="1"/>
    <col min="785" max="785" width="7.625" style="99" customWidth="1"/>
    <col min="786" max="1024" width="12.75" style="99"/>
    <col min="1025" max="1025" width="3.375" style="99" customWidth="1"/>
    <col min="1026" max="1026" width="1.5" style="99" customWidth="1"/>
    <col min="1027" max="1027" width="21.375" style="99" customWidth="1"/>
    <col min="1028" max="1028" width="10.625" style="99" customWidth="1"/>
    <col min="1029" max="1029" width="7.125" style="99" customWidth="1"/>
    <col min="1030" max="1030" width="10.625" style="99" customWidth="1"/>
    <col min="1031" max="1031" width="7.125" style="99" customWidth="1"/>
    <col min="1032" max="1032" width="10.625" style="99" customWidth="1"/>
    <col min="1033" max="1033" width="7.125" style="99" customWidth="1"/>
    <col min="1034" max="1034" width="11" style="99" customWidth="1"/>
    <col min="1035" max="1035" width="7.625" style="99" customWidth="1"/>
    <col min="1036" max="1036" width="11" style="99" customWidth="1"/>
    <col min="1037" max="1037" width="7.625" style="99" customWidth="1"/>
    <col min="1038" max="1038" width="11" style="99" customWidth="1"/>
    <col min="1039" max="1039" width="7.625" style="99" customWidth="1"/>
    <col min="1040" max="1040" width="11" style="99" customWidth="1"/>
    <col min="1041" max="1041" width="7.625" style="99" customWidth="1"/>
    <col min="1042" max="1280" width="12.75" style="99"/>
    <col min="1281" max="1281" width="3.375" style="99" customWidth="1"/>
    <col min="1282" max="1282" width="1.5" style="99" customWidth="1"/>
    <col min="1283" max="1283" width="21.375" style="99" customWidth="1"/>
    <col min="1284" max="1284" width="10.625" style="99" customWidth="1"/>
    <col min="1285" max="1285" width="7.125" style="99" customWidth="1"/>
    <col min="1286" max="1286" width="10.625" style="99" customWidth="1"/>
    <col min="1287" max="1287" width="7.125" style="99" customWidth="1"/>
    <col min="1288" max="1288" width="10.625" style="99" customWidth="1"/>
    <col min="1289" max="1289" width="7.125" style="99" customWidth="1"/>
    <col min="1290" max="1290" width="11" style="99" customWidth="1"/>
    <col min="1291" max="1291" width="7.625" style="99" customWidth="1"/>
    <col min="1292" max="1292" width="11" style="99" customWidth="1"/>
    <col min="1293" max="1293" width="7.625" style="99" customWidth="1"/>
    <col min="1294" max="1294" width="11" style="99" customWidth="1"/>
    <col min="1295" max="1295" width="7.625" style="99" customWidth="1"/>
    <col min="1296" max="1296" width="11" style="99" customWidth="1"/>
    <col min="1297" max="1297" width="7.625" style="99" customWidth="1"/>
    <col min="1298" max="1536" width="12.75" style="99"/>
    <col min="1537" max="1537" width="3.375" style="99" customWidth="1"/>
    <col min="1538" max="1538" width="1.5" style="99" customWidth="1"/>
    <col min="1539" max="1539" width="21.375" style="99" customWidth="1"/>
    <col min="1540" max="1540" width="10.625" style="99" customWidth="1"/>
    <col min="1541" max="1541" width="7.125" style="99" customWidth="1"/>
    <col min="1542" max="1542" width="10.625" style="99" customWidth="1"/>
    <col min="1543" max="1543" width="7.125" style="99" customWidth="1"/>
    <col min="1544" max="1544" width="10.625" style="99" customWidth="1"/>
    <col min="1545" max="1545" width="7.125" style="99" customWidth="1"/>
    <col min="1546" max="1546" width="11" style="99" customWidth="1"/>
    <col min="1547" max="1547" width="7.625" style="99" customWidth="1"/>
    <col min="1548" max="1548" width="11" style="99" customWidth="1"/>
    <col min="1549" max="1549" width="7.625" style="99" customWidth="1"/>
    <col min="1550" max="1550" width="11" style="99" customWidth="1"/>
    <col min="1551" max="1551" width="7.625" style="99" customWidth="1"/>
    <col min="1552" max="1552" width="11" style="99" customWidth="1"/>
    <col min="1553" max="1553" width="7.625" style="99" customWidth="1"/>
    <col min="1554" max="1792" width="12.75" style="99"/>
    <col min="1793" max="1793" width="3.375" style="99" customWidth="1"/>
    <col min="1794" max="1794" width="1.5" style="99" customWidth="1"/>
    <col min="1795" max="1795" width="21.375" style="99" customWidth="1"/>
    <col min="1796" max="1796" width="10.625" style="99" customWidth="1"/>
    <col min="1797" max="1797" width="7.125" style="99" customWidth="1"/>
    <col min="1798" max="1798" width="10.625" style="99" customWidth="1"/>
    <col min="1799" max="1799" width="7.125" style="99" customWidth="1"/>
    <col min="1800" max="1800" width="10.625" style="99" customWidth="1"/>
    <col min="1801" max="1801" width="7.125" style="99" customWidth="1"/>
    <col min="1802" max="1802" width="11" style="99" customWidth="1"/>
    <col min="1803" max="1803" width="7.625" style="99" customWidth="1"/>
    <col min="1804" max="1804" width="11" style="99" customWidth="1"/>
    <col min="1805" max="1805" width="7.625" style="99" customWidth="1"/>
    <col min="1806" max="1806" width="11" style="99" customWidth="1"/>
    <col min="1807" max="1807" width="7.625" style="99" customWidth="1"/>
    <col min="1808" max="1808" width="11" style="99" customWidth="1"/>
    <col min="1809" max="1809" width="7.625" style="99" customWidth="1"/>
    <col min="1810" max="2048" width="12.75" style="99"/>
    <col min="2049" max="2049" width="3.375" style="99" customWidth="1"/>
    <col min="2050" max="2050" width="1.5" style="99" customWidth="1"/>
    <col min="2051" max="2051" width="21.375" style="99" customWidth="1"/>
    <col min="2052" max="2052" width="10.625" style="99" customWidth="1"/>
    <col min="2053" max="2053" width="7.125" style="99" customWidth="1"/>
    <col min="2054" max="2054" width="10.625" style="99" customWidth="1"/>
    <col min="2055" max="2055" width="7.125" style="99" customWidth="1"/>
    <col min="2056" max="2056" width="10.625" style="99" customWidth="1"/>
    <col min="2057" max="2057" width="7.125" style="99" customWidth="1"/>
    <col min="2058" max="2058" width="11" style="99" customWidth="1"/>
    <col min="2059" max="2059" width="7.625" style="99" customWidth="1"/>
    <col min="2060" max="2060" width="11" style="99" customWidth="1"/>
    <col min="2061" max="2061" width="7.625" style="99" customWidth="1"/>
    <col min="2062" max="2062" width="11" style="99" customWidth="1"/>
    <col min="2063" max="2063" width="7.625" style="99" customWidth="1"/>
    <col min="2064" max="2064" width="11" style="99" customWidth="1"/>
    <col min="2065" max="2065" width="7.625" style="99" customWidth="1"/>
    <col min="2066" max="2304" width="12.75" style="99"/>
    <col min="2305" max="2305" width="3.375" style="99" customWidth="1"/>
    <col min="2306" max="2306" width="1.5" style="99" customWidth="1"/>
    <col min="2307" max="2307" width="21.375" style="99" customWidth="1"/>
    <col min="2308" max="2308" width="10.625" style="99" customWidth="1"/>
    <col min="2309" max="2309" width="7.125" style="99" customWidth="1"/>
    <col min="2310" max="2310" width="10.625" style="99" customWidth="1"/>
    <col min="2311" max="2311" width="7.125" style="99" customWidth="1"/>
    <col min="2312" max="2312" width="10.625" style="99" customWidth="1"/>
    <col min="2313" max="2313" width="7.125" style="99" customWidth="1"/>
    <col min="2314" max="2314" width="11" style="99" customWidth="1"/>
    <col min="2315" max="2315" width="7.625" style="99" customWidth="1"/>
    <col min="2316" max="2316" width="11" style="99" customWidth="1"/>
    <col min="2317" max="2317" width="7.625" style="99" customWidth="1"/>
    <col min="2318" max="2318" width="11" style="99" customWidth="1"/>
    <col min="2319" max="2319" width="7.625" style="99" customWidth="1"/>
    <col min="2320" max="2320" width="11" style="99" customWidth="1"/>
    <col min="2321" max="2321" width="7.625" style="99" customWidth="1"/>
    <col min="2322" max="2560" width="12.75" style="99"/>
    <col min="2561" max="2561" width="3.375" style="99" customWidth="1"/>
    <col min="2562" max="2562" width="1.5" style="99" customWidth="1"/>
    <col min="2563" max="2563" width="21.375" style="99" customWidth="1"/>
    <col min="2564" max="2564" width="10.625" style="99" customWidth="1"/>
    <col min="2565" max="2565" width="7.125" style="99" customWidth="1"/>
    <col min="2566" max="2566" width="10.625" style="99" customWidth="1"/>
    <col min="2567" max="2567" width="7.125" style="99" customWidth="1"/>
    <col min="2568" max="2568" width="10.625" style="99" customWidth="1"/>
    <col min="2569" max="2569" width="7.125" style="99" customWidth="1"/>
    <col min="2570" max="2570" width="11" style="99" customWidth="1"/>
    <col min="2571" max="2571" width="7.625" style="99" customWidth="1"/>
    <col min="2572" max="2572" width="11" style="99" customWidth="1"/>
    <col min="2573" max="2573" width="7.625" style="99" customWidth="1"/>
    <col min="2574" max="2574" width="11" style="99" customWidth="1"/>
    <col min="2575" max="2575" width="7.625" style="99" customWidth="1"/>
    <col min="2576" max="2576" width="11" style="99" customWidth="1"/>
    <col min="2577" max="2577" width="7.625" style="99" customWidth="1"/>
    <col min="2578" max="2816" width="12.75" style="99"/>
    <col min="2817" max="2817" width="3.375" style="99" customWidth="1"/>
    <col min="2818" max="2818" width="1.5" style="99" customWidth="1"/>
    <col min="2819" max="2819" width="21.375" style="99" customWidth="1"/>
    <col min="2820" max="2820" width="10.625" style="99" customWidth="1"/>
    <col min="2821" max="2821" width="7.125" style="99" customWidth="1"/>
    <col min="2822" max="2822" width="10.625" style="99" customWidth="1"/>
    <col min="2823" max="2823" width="7.125" style="99" customWidth="1"/>
    <col min="2824" max="2824" width="10.625" style="99" customWidth="1"/>
    <col min="2825" max="2825" width="7.125" style="99" customWidth="1"/>
    <col min="2826" max="2826" width="11" style="99" customWidth="1"/>
    <col min="2827" max="2827" width="7.625" style="99" customWidth="1"/>
    <col min="2828" max="2828" width="11" style="99" customWidth="1"/>
    <col min="2829" max="2829" width="7.625" style="99" customWidth="1"/>
    <col min="2830" max="2830" width="11" style="99" customWidth="1"/>
    <col min="2831" max="2831" width="7.625" style="99" customWidth="1"/>
    <col min="2832" max="2832" width="11" style="99" customWidth="1"/>
    <col min="2833" max="2833" width="7.625" style="99" customWidth="1"/>
    <col min="2834" max="3072" width="12.75" style="99"/>
    <col min="3073" max="3073" width="3.375" style="99" customWidth="1"/>
    <col min="3074" max="3074" width="1.5" style="99" customWidth="1"/>
    <col min="3075" max="3075" width="21.375" style="99" customWidth="1"/>
    <col min="3076" max="3076" width="10.625" style="99" customWidth="1"/>
    <col min="3077" max="3077" width="7.125" style="99" customWidth="1"/>
    <col min="3078" max="3078" width="10.625" style="99" customWidth="1"/>
    <col min="3079" max="3079" width="7.125" style="99" customWidth="1"/>
    <col min="3080" max="3080" width="10.625" style="99" customWidth="1"/>
    <col min="3081" max="3081" width="7.125" style="99" customWidth="1"/>
    <col min="3082" max="3082" width="11" style="99" customWidth="1"/>
    <col min="3083" max="3083" width="7.625" style="99" customWidth="1"/>
    <col min="3084" max="3084" width="11" style="99" customWidth="1"/>
    <col min="3085" max="3085" width="7.625" style="99" customWidth="1"/>
    <col min="3086" max="3086" width="11" style="99" customWidth="1"/>
    <col min="3087" max="3087" width="7.625" style="99" customWidth="1"/>
    <col min="3088" max="3088" width="11" style="99" customWidth="1"/>
    <col min="3089" max="3089" width="7.625" style="99" customWidth="1"/>
    <col min="3090" max="3328" width="12.75" style="99"/>
    <col min="3329" max="3329" width="3.375" style="99" customWidth="1"/>
    <col min="3330" max="3330" width="1.5" style="99" customWidth="1"/>
    <col min="3331" max="3331" width="21.375" style="99" customWidth="1"/>
    <col min="3332" max="3332" width="10.625" style="99" customWidth="1"/>
    <col min="3333" max="3333" width="7.125" style="99" customWidth="1"/>
    <col min="3334" max="3334" width="10.625" style="99" customWidth="1"/>
    <col min="3335" max="3335" width="7.125" style="99" customWidth="1"/>
    <col min="3336" max="3336" width="10.625" style="99" customWidth="1"/>
    <col min="3337" max="3337" width="7.125" style="99" customWidth="1"/>
    <col min="3338" max="3338" width="11" style="99" customWidth="1"/>
    <col min="3339" max="3339" width="7.625" style="99" customWidth="1"/>
    <col min="3340" max="3340" width="11" style="99" customWidth="1"/>
    <col min="3341" max="3341" width="7.625" style="99" customWidth="1"/>
    <col min="3342" max="3342" width="11" style="99" customWidth="1"/>
    <col min="3343" max="3343" width="7.625" style="99" customWidth="1"/>
    <col min="3344" max="3344" width="11" style="99" customWidth="1"/>
    <col min="3345" max="3345" width="7.625" style="99" customWidth="1"/>
    <col min="3346" max="3584" width="12.75" style="99"/>
    <col min="3585" max="3585" width="3.375" style="99" customWidth="1"/>
    <col min="3586" max="3586" width="1.5" style="99" customWidth="1"/>
    <col min="3587" max="3587" width="21.375" style="99" customWidth="1"/>
    <col min="3588" max="3588" width="10.625" style="99" customWidth="1"/>
    <col min="3589" max="3589" width="7.125" style="99" customWidth="1"/>
    <col min="3590" max="3590" width="10.625" style="99" customWidth="1"/>
    <col min="3591" max="3591" width="7.125" style="99" customWidth="1"/>
    <col min="3592" max="3592" width="10.625" style="99" customWidth="1"/>
    <col min="3593" max="3593" width="7.125" style="99" customWidth="1"/>
    <col min="3594" max="3594" width="11" style="99" customWidth="1"/>
    <col min="3595" max="3595" width="7.625" style="99" customWidth="1"/>
    <col min="3596" max="3596" width="11" style="99" customWidth="1"/>
    <col min="3597" max="3597" width="7.625" style="99" customWidth="1"/>
    <col min="3598" max="3598" width="11" style="99" customWidth="1"/>
    <col min="3599" max="3599" width="7.625" style="99" customWidth="1"/>
    <col min="3600" max="3600" width="11" style="99" customWidth="1"/>
    <col min="3601" max="3601" width="7.625" style="99" customWidth="1"/>
    <col min="3602" max="3840" width="12.75" style="99"/>
    <col min="3841" max="3841" width="3.375" style="99" customWidth="1"/>
    <col min="3842" max="3842" width="1.5" style="99" customWidth="1"/>
    <col min="3843" max="3843" width="21.375" style="99" customWidth="1"/>
    <col min="3844" max="3844" width="10.625" style="99" customWidth="1"/>
    <col min="3845" max="3845" width="7.125" style="99" customWidth="1"/>
    <col min="3846" max="3846" width="10.625" style="99" customWidth="1"/>
    <col min="3847" max="3847" width="7.125" style="99" customWidth="1"/>
    <col min="3848" max="3848" width="10.625" style="99" customWidth="1"/>
    <col min="3849" max="3849" width="7.125" style="99" customWidth="1"/>
    <col min="3850" max="3850" width="11" style="99" customWidth="1"/>
    <col min="3851" max="3851" width="7.625" style="99" customWidth="1"/>
    <col min="3852" max="3852" width="11" style="99" customWidth="1"/>
    <col min="3853" max="3853" width="7.625" style="99" customWidth="1"/>
    <col min="3854" max="3854" width="11" style="99" customWidth="1"/>
    <col min="3855" max="3855" width="7.625" style="99" customWidth="1"/>
    <col min="3856" max="3856" width="11" style="99" customWidth="1"/>
    <col min="3857" max="3857" width="7.625" style="99" customWidth="1"/>
    <col min="3858" max="4096" width="12.75" style="99"/>
    <col min="4097" max="4097" width="3.375" style="99" customWidth="1"/>
    <col min="4098" max="4098" width="1.5" style="99" customWidth="1"/>
    <col min="4099" max="4099" width="21.375" style="99" customWidth="1"/>
    <col min="4100" max="4100" width="10.625" style="99" customWidth="1"/>
    <col min="4101" max="4101" width="7.125" style="99" customWidth="1"/>
    <col min="4102" max="4102" width="10.625" style="99" customWidth="1"/>
    <col min="4103" max="4103" width="7.125" style="99" customWidth="1"/>
    <col min="4104" max="4104" width="10.625" style="99" customWidth="1"/>
    <col min="4105" max="4105" width="7.125" style="99" customWidth="1"/>
    <col min="4106" max="4106" width="11" style="99" customWidth="1"/>
    <col min="4107" max="4107" width="7.625" style="99" customWidth="1"/>
    <col min="4108" max="4108" width="11" style="99" customWidth="1"/>
    <col min="4109" max="4109" width="7.625" style="99" customWidth="1"/>
    <col min="4110" max="4110" width="11" style="99" customWidth="1"/>
    <col min="4111" max="4111" width="7.625" style="99" customWidth="1"/>
    <col min="4112" max="4112" width="11" style="99" customWidth="1"/>
    <col min="4113" max="4113" width="7.625" style="99" customWidth="1"/>
    <col min="4114" max="4352" width="12.75" style="99"/>
    <col min="4353" max="4353" width="3.375" style="99" customWidth="1"/>
    <col min="4354" max="4354" width="1.5" style="99" customWidth="1"/>
    <col min="4355" max="4355" width="21.375" style="99" customWidth="1"/>
    <col min="4356" max="4356" width="10.625" style="99" customWidth="1"/>
    <col min="4357" max="4357" width="7.125" style="99" customWidth="1"/>
    <col min="4358" max="4358" width="10.625" style="99" customWidth="1"/>
    <col min="4359" max="4359" width="7.125" style="99" customWidth="1"/>
    <col min="4360" max="4360" width="10.625" style="99" customWidth="1"/>
    <col min="4361" max="4361" width="7.125" style="99" customWidth="1"/>
    <col min="4362" max="4362" width="11" style="99" customWidth="1"/>
    <col min="4363" max="4363" width="7.625" style="99" customWidth="1"/>
    <col min="4364" max="4364" width="11" style="99" customWidth="1"/>
    <col min="4365" max="4365" width="7.625" style="99" customWidth="1"/>
    <col min="4366" max="4366" width="11" style="99" customWidth="1"/>
    <col min="4367" max="4367" width="7.625" style="99" customWidth="1"/>
    <col min="4368" max="4368" width="11" style="99" customWidth="1"/>
    <col min="4369" max="4369" width="7.625" style="99" customWidth="1"/>
    <col min="4370" max="4608" width="12.75" style="99"/>
    <col min="4609" max="4609" width="3.375" style="99" customWidth="1"/>
    <col min="4610" max="4610" width="1.5" style="99" customWidth="1"/>
    <col min="4611" max="4611" width="21.375" style="99" customWidth="1"/>
    <col min="4612" max="4612" width="10.625" style="99" customWidth="1"/>
    <col min="4613" max="4613" width="7.125" style="99" customWidth="1"/>
    <col min="4614" max="4614" width="10.625" style="99" customWidth="1"/>
    <col min="4615" max="4615" width="7.125" style="99" customWidth="1"/>
    <col min="4616" max="4616" width="10.625" style="99" customWidth="1"/>
    <col min="4617" max="4617" width="7.125" style="99" customWidth="1"/>
    <col min="4618" max="4618" width="11" style="99" customWidth="1"/>
    <col min="4619" max="4619" width="7.625" style="99" customWidth="1"/>
    <col min="4620" max="4620" width="11" style="99" customWidth="1"/>
    <col min="4621" max="4621" width="7.625" style="99" customWidth="1"/>
    <col min="4622" max="4622" width="11" style="99" customWidth="1"/>
    <col min="4623" max="4623" width="7.625" style="99" customWidth="1"/>
    <col min="4624" max="4624" width="11" style="99" customWidth="1"/>
    <col min="4625" max="4625" width="7.625" style="99" customWidth="1"/>
    <col min="4626" max="4864" width="12.75" style="99"/>
    <col min="4865" max="4865" width="3.375" style="99" customWidth="1"/>
    <col min="4866" max="4866" width="1.5" style="99" customWidth="1"/>
    <col min="4867" max="4867" width="21.375" style="99" customWidth="1"/>
    <col min="4868" max="4868" width="10.625" style="99" customWidth="1"/>
    <col min="4869" max="4869" width="7.125" style="99" customWidth="1"/>
    <col min="4870" max="4870" width="10.625" style="99" customWidth="1"/>
    <col min="4871" max="4871" width="7.125" style="99" customWidth="1"/>
    <col min="4872" max="4872" width="10.625" style="99" customWidth="1"/>
    <col min="4873" max="4873" width="7.125" style="99" customWidth="1"/>
    <col min="4874" max="4874" width="11" style="99" customWidth="1"/>
    <col min="4875" max="4875" width="7.625" style="99" customWidth="1"/>
    <col min="4876" max="4876" width="11" style="99" customWidth="1"/>
    <col min="4877" max="4877" width="7.625" style="99" customWidth="1"/>
    <col min="4878" max="4878" width="11" style="99" customWidth="1"/>
    <col min="4879" max="4879" width="7.625" style="99" customWidth="1"/>
    <col min="4880" max="4880" width="11" style="99" customWidth="1"/>
    <col min="4881" max="4881" width="7.625" style="99" customWidth="1"/>
    <col min="4882" max="5120" width="12.75" style="99"/>
    <col min="5121" max="5121" width="3.375" style="99" customWidth="1"/>
    <col min="5122" max="5122" width="1.5" style="99" customWidth="1"/>
    <col min="5123" max="5123" width="21.375" style="99" customWidth="1"/>
    <col min="5124" max="5124" width="10.625" style="99" customWidth="1"/>
    <col min="5125" max="5125" width="7.125" style="99" customWidth="1"/>
    <col min="5126" max="5126" width="10.625" style="99" customWidth="1"/>
    <col min="5127" max="5127" width="7.125" style="99" customWidth="1"/>
    <col min="5128" max="5128" width="10.625" style="99" customWidth="1"/>
    <col min="5129" max="5129" width="7.125" style="99" customWidth="1"/>
    <col min="5130" max="5130" width="11" style="99" customWidth="1"/>
    <col min="5131" max="5131" width="7.625" style="99" customWidth="1"/>
    <col min="5132" max="5132" width="11" style="99" customWidth="1"/>
    <col min="5133" max="5133" width="7.625" style="99" customWidth="1"/>
    <col min="5134" max="5134" width="11" style="99" customWidth="1"/>
    <col min="5135" max="5135" width="7.625" style="99" customWidth="1"/>
    <col min="5136" max="5136" width="11" style="99" customWidth="1"/>
    <col min="5137" max="5137" width="7.625" style="99" customWidth="1"/>
    <col min="5138" max="5376" width="12.75" style="99"/>
    <col min="5377" max="5377" width="3.375" style="99" customWidth="1"/>
    <col min="5378" max="5378" width="1.5" style="99" customWidth="1"/>
    <col min="5379" max="5379" width="21.375" style="99" customWidth="1"/>
    <col min="5380" max="5380" width="10.625" style="99" customWidth="1"/>
    <col min="5381" max="5381" width="7.125" style="99" customWidth="1"/>
    <col min="5382" max="5382" width="10.625" style="99" customWidth="1"/>
    <col min="5383" max="5383" width="7.125" style="99" customWidth="1"/>
    <col min="5384" max="5384" width="10.625" style="99" customWidth="1"/>
    <col min="5385" max="5385" width="7.125" style="99" customWidth="1"/>
    <col min="5386" max="5386" width="11" style="99" customWidth="1"/>
    <col min="5387" max="5387" width="7.625" style="99" customWidth="1"/>
    <col min="5388" max="5388" width="11" style="99" customWidth="1"/>
    <col min="5389" max="5389" width="7.625" style="99" customWidth="1"/>
    <col min="5390" max="5390" width="11" style="99" customWidth="1"/>
    <col min="5391" max="5391" width="7.625" style="99" customWidth="1"/>
    <col min="5392" max="5392" width="11" style="99" customWidth="1"/>
    <col min="5393" max="5393" width="7.625" style="99" customWidth="1"/>
    <col min="5394" max="5632" width="12.75" style="99"/>
    <col min="5633" max="5633" width="3.375" style="99" customWidth="1"/>
    <col min="5634" max="5634" width="1.5" style="99" customWidth="1"/>
    <col min="5635" max="5635" width="21.375" style="99" customWidth="1"/>
    <col min="5636" max="5636" width="10.625" style="99" customWidth="1"/>
    <col min="5637" max="5637" width="7.125" style="99" customWidth="1"/>
    <col min="5638" max="5638" width="10.625" style="99" customWidth="1"/>
    <col min="5639" max="5639" width="7.125" style="99" customWidth="1"/>
    <col min="5640" max="5640" width="10.625" style="99" customWidth="1"/>
    <col min="5641" max="5641" width="7.125" style="99" customWidth="1"/>
    <col min="5642" max="5642" width="11" style="99" customWidth="1"/>
    <col min="5643" max="5643" width="7.625" style="99" customWidth="1"/>
    <col min="5644" max="5644" width="11" style="99" customWidth="1"/>
    <col min="5645" max="5645" width="7.625" style="99" customWidth="1"/>
    <col min="5646" max="5646" width="11" style="99" customWidth="1"/>
    <col min="5647" max="5647" width="7.625" style="99" customWidth="1"/>
    <col min="5648" max="5648" width="11" style="99" customWidth="1"/>
    <col min="5649" max="5649" width="7.625" style="99" customWidth="1"/>
    <col min="5650" max="5888" width="12.75" style="99"/>
    <col min="5889" max="5889" width="3.375" style="99" customWidth="1"/>
    <col min="5890" max="5890" width="1.5" style="99" customWidth="1"/>
    <col min="5891" max="5891" width="21.375" style="99" customWidth="1"/>
    <col min="5892" max="5892" width="10.625" style="99" customWidth="1"/>
    <col min="5893" max="5893" width="7.125" style="99" customWidth="1"/>
    <col min="5894" max="5894" width="10.625" style="99" customWidth="1"/>
    <col min="5895" max="5895" width="7.125" style="99" customWidth="1"/>
    <col min="5896" max="5896" width="10.625" style="99" customWidth="1"/>
    <col min="5897" max="5897" width="7.125" style="99" customWidth="1"/>
    <col min="5898" max="5898" width="11" style="99" customWidth="1"/>
    <col min="5899" max="5899" width="7.625" style="99" customWidth="1"/>
    <col min="5900" max="5900" width="11" style="99" customWidth="1"/>
    <col min="5901" max="5901" width="7.625" style="99" customWidth="1"/>
    <col min="5902" max="5902" width="11" style="99" customWidth="1"/>
    <col min="5903" max="5903" width="7.625" style="99" customWidth="1"/>
    <col min="5904" max="5904" width="11" style="99" customWidth="1"/>
    <col min="5905" max="5905" width="7.625" style="99" customWidth="1"/>
    <col min="5906" max="6144" width="12.75" style="99"/>
    <col min="6145" max="6145" width="3.375" style="99" customWidth="1"/>
    <col min="6146" max="6146" width="1.5" style="99" customWidth="1"/>
    <col min="6147" max="6147" width="21.375" style="99" customWidth="1"/>
    <col min="6148" max="6148" width="10.625" style="99" customWidth="1"/>
    <col min="6149" max="6149" width="7.125" style="99" customWidth="1"/>
    <col min="6150" max="6150" width="10.625" style="99" customWidth="1"/>
    <col min="6151" max="6151" width="7.125" style="99" customWidth="1"/>
    <col min="6152" max="6152" width="10.625" style="99" customWidth="1"/>
    <col min="6153" max="6153" width="7.125" style="99" customWidth="1"/>
    <col min="6154" max="6154" width="11" style="99" customWidth="1"/>
    <col min="6155" max="6155" width="7.625" style="99" customWidth="1"/>
    <col min="6156" max="6156" width="11" style="99" customWidth="1"/>
    <col min="6157" max="6157" width="7.625" style="99" customWidth="1"/>
    <col min="6158" max="6158" width="11" style="99" customWidth="1"/>
    <col min="6159" max="6159" width="7.625" style="99" customWidth="1"/>
    <col min="6160" max="6160" width="11" style="99" customWidth="1"/>
    <col min="6161" max="6161" width="7.625" style="99" customWidth="1"/>
    <col min="6162" max="6400" width="12.75" style="99"/>
    <col min="6401" max="6401" width="3.375" style="99" customWidth="1"/>
    <col min="6402" max="6402" width="1.5" style="99" customWidth="1"/>
    <col min="6403" max="6403" width="21.375" style="99" customWidth="1"/>
    <col min="6404" max="6404" width="10.625" style="99" customWidth="1"/>
    <col min="6405" max="6405" width="7.125" style="99" customWidth="1"/>
    <col min="6406" max="6406" width="10.625" style="99" customWidth="1"/>
    <col min="6407" max="6407" width="7.125" style="99" customWidth="1"/>
    <col min="6408" max="6408" width="10.625" style="99" customWidth="1"/>
    <col min="6409" max="6409" width="7.125" style="99" customWidth="1"/>
    <col min="6410" max="6410" width="11" style="99" customWidth="1"/>
    <col min="6411" max="6411" width="7.625" style="99" customWidth="1"/>
    <col min="6412" max="6412" width="11" style="99" customWidth="1"/>
    <col min="6413" max="6413" width="7.625" style="99" customWidth="1"/>
    <col min="6414" max="6414" width="11" style="99" customWidth="1"/>
    <col min="6415" max="6415" width="7.625" style="99" customWidth="1"/>
    <col min="6416" max="6416" width="11" style="99" customWidth="1"/>
    <col min="6417" max="6417" width="7.625" style="99" customWidth="1"/>
    <col min="6418" max="6656" width="12.75" style="99"/>
    <col min="6657" max="6657" width="3.375" style="99" customWidth="1"/>
    <col min="6658" max="6658" width="1.5" style="99" customWidth="1"/>
    <col min="6659" max="6659" width="21.375" style="99" customWidth="1"/>
    <col min="6660" max="6660" width="10.625" style="99" customWidth="1"/>
    <col min="6661" max="6661" width="7.125" style="99" customWidth="1"/>
    <col min="6662" max="6662" width="10.625" style="99" customWidth="1"/>
    <col min="6663" max="6663" width="7.125" style="99" customWidth="1"/>
    <col min="6664" max="6664" width="10.625" style="99" customWidth="1"/>
    <col min="6665" max="6665" width="7.125" style="99" customWidth="1"/>
    <col min="6666" max="6666" width="11" style="99" customWidth="1"/>
    <col min="6667" max="6667" width="7.625" style="99" customWidth="1"/>
    <col min="6668" max="6668" width="11" style="99" customWidth="1"/>
    <col min="6669" max="6669" width="7.625" style="99" customWidth="1"/>
    <col min="6670" max="6670" width="11" style="99" customWidth="1"/>
    <col min="6671" max="6671" width="7.625" style="99" customWidth="1"/>
    <col min="6672" max="6672" width="11" style="99" customWidth="1"/>
    <col min="6673" max="6673" width="7.625" style="99" customWidth="1"/>
    <col min="6674" max="6912" width="12.75" style="99"/>
    <col min="6913" max="6913" width="3.375" style="99" customWidth="1"/>
    <col min="6914" max="6914" width="1.5" style="99" customWidth="1"/>
    <col min="6915" max="6915" width="21.375" style="99" customWidth="1"/>
    <col min="6916" max="6916" width="10.625" style="99" customWidth="1"/>
    <col min="6917" max="6917" width="7.125" style="99" customWidth="1"/>
    <col min="6918" max="6918" width="10.625" style="99" customWidth="1"/>
    <col min="6919" max="6919" width="7.125" style="99" customWidth="1"/>
    <col min="6920" max="6920" width="10.625" style="99" customWidth="1"/>
    <col min="6921" max="6921" width="7.125" style="99" customWidth="1"/>
    <col min="6922" max="6922" width="11" style="99" customWidth="1"/>
    <col min="6923" max="6923" width="7.625" style="99" customWidth="1"/>
    <col min="6924" max="6924" width="11" style="99" customWidth="1"/>
    <col min="6925" max="6925" width="7.625" style="99" customWidth="1"/>
    <col min="6926" max="6926" width="11" style="99" customWidth="1"/>
    <col min="6927" max="6927" width="7.625" style="99" customWidth="1"/>
    <col min="6928" max="6928" width="11" style="99" customWidth="1"/>
    <col min="6929" max="6929" width="7.625" style="99" customWidth="1"/>
    <col min="6930" max="7168" width="12.75" style="99"/>
    <col min="7169" max="7169" width="3.375" style="99" customWidth="1"/>
    <col min="7170" max="7170" width="1.5" style="99" customWidth="1"/>
    <col min="7171" max="7171" width="21.375" style="99" customWidth="1"/>
    <col min="7172" max="7172" width="10.625" style="99" customWidth="1"/>
    <col min="7173" max="7173" width="7.125" style="99" customWidth="1"/>
    <col min="7174" max="7174" width="10.625" style="99" customWidth="1"/>
    <col min="7175" max="7175" width="7.125" style="99" customWidth="1"/>
    <col min="7176" max="7176" width="10.625" style="99" customWidth="1"/>
    <col min="7177" max="7177" width="7.125" style="99" customWidth="1"/>
    <col min="7178" max="7178" width="11" style="99" customWidth="1"/>
    <col min="7179" max="7179" width="7.625" style="99" customWidth="1"/>
    <col min="7180" max="7180" width="11" style="99" customWidth="1"/>
    <col min="7181" max="7181" width="7.625" style="99" customWidth="1"/>
    <col min="7182" max="7182" width="11" style="99" customWidth="1"/>
    <col min="7183" max="7183" width="7.625" style="99" customWidth="1"/>
    <col min="7184" max="7184" width="11" style="99" customWidth="1"/>
    <col min="7185" max="7185" width="7.625" style="99" customWidth="1"/>
    <col min="7186" max="7424" width="12.75" style="99"/>
    <col min="7425" max="7425" width="3.375" style="99" customWidth="1"/>
    <col min="7426" max="7426" width="1.5" style="99" customWidth="1"/>
    <col min="7427" max="7427" width="21.375" style="99" customWidth="1"/>
    <col min="7428" max="7428" width="10.625" style="99" customWidth="1"/>
    <col min="7429" max="7429" width="7.125" style="99" customWidth="1"/>
    <col min="7430" max="7430" width="10.625" style="99" customWidth="1"/>
    <col min="7431" max="7431" width="7.125" style="99" customWidth="1"/>
    <col min="7432" max="7432" width="10.625" style="99" customWidth="1"/>
    <col min="7433" max="7433" width="7.125" style="99" customWidth="1"/>
    <col min="7434" max="7434" width="11" style="99" customWidth="1"/>
    <col min="7435" max="7435" width="7.625" style="99" customWidth="1"/>
    <col min="7436" max="7436" width="11" style="99" customWidth="1"/>
    <col min="7437" max="7437" width="7.625" style="99" customWidth="1"/>
    <col min="7438" max="7438" width="11" style="99" customWidth="1"/>
    <col min="7439" max="7439" width="7.625" style="99" customWidth="1"/>
    <col min="7440" max="7440" width="11" style="99" customWidth="1"/>
    <col min="7441" max="7441" width="7.625" style="99" customWidth="1"/>
    <col min="7442" max="7680" width="12.75" style="99"/>
    <col min="7681" max="7681" width="3.375" style="99" customWidth="1"/>
    <col min="7682" max="7682" width="1.5" style="99" customWidth="1"/>
    <col min="7683" max="7683" width="21.375" style="99" customWidth="1"/>
    <col min="7684" max="7684" width="10.625" style="99" customWidth="1"/>
    <col min="7685" max="7685" width="7.125" style="99" customWidth="1"/>
    <col min="7686" max="7686" width="10.625" style="99" customWidth="1"/>
    <col min="7687" max="7687" width="7.125" style="99" customWidth="1"/>
    <col min="7688" max="7688" width="10.625" style="99" customWidth="1"/>
    <col min="7689" max="7689" width="7.125" style="99" customWidth="1"/>
    <col min="7690" max="7690" width="11" style="99" customWidth="1"/>
    <col min="7691" max="7691" width="7.625" style="99" customWidth="1"/>
    <col min="7692" max="7692" width="11" style="99" customWidth="1"/>
    <col min="7693" max="7693" width="7.625" style="99" customWidth="1"/>
    <col min="7694" max="7694" width="11" style="99" customWidth="1"/>
    <col min="7695" max="7695" width="7.625" style="99" customWidth="1"/>
    <col min="7696" max="7696" width="11" style="99" customWidth="1"/>
    <col min="7697" max="7697" width="7.625" style="99" customWidth="1"/>
    <col min="7698" max="7936" width="12.75" style="99"/>
    <col min="7937" max="7937" width="3.375" style="99" customWidth="1"/>
    <col min="7938" max="7938" width="1.5" style="99" customWidth="1"/>
    <col min="7939" max="7939" width="21.375" style="99" customWidth="1"/>
    <col min="7940" max="7940" width="10.625" style="99" customWidth="1"/>
    <col min="7941" max="7941" width="7.125" style="99" customWidth="1"/>
    <col min="7942" max="7942" width="10.625" style="99" customWidth="1"/>
    <col min="7943" max="7943" width="7.125" style="99" customWidth="1"/>
    <col min="7944" max="7944" width="10.625" style="99" customWidth="1"/>
    <col min="7945" max="7945" width="7.125" style="99" customWidth="1"/>
    <col min="7946" max="7946" width="11" style="99" customWidth="1"/>
    <col min="7947" max="7947" width="7.625" style="99" customWidth="1"/>
    <col min="7948" max="7948" width="11" style="99" customWidth="1"/>
    <col min="7949" max="7949" width="7.625" style="99" customWidth="1"/>
    <col min="7950" max="7950" width="11" style="99" customWidth="1"/>
    <col min="7951" max="7951" width="7.625" style="99" customWidth="1"/>
    <col min="7952" max="7952" width="11" style="99" customWidth="1"/>
    <col min="7953" max="7953" width="7.625" style="99" customWidth="1"/>
    <col min="7954" max="8192" width="12.75" style="99"/>
    <col min="8193" max="8193" width="3.375" style="99" customWidth="1"/>
    <col min="8194" max="8194" width="1.5" style="99" customWidth="1"/>
    <col min="8195" max="8195" width="21.375" style="99" customWidth="1"/>
    <col min="8196" max="8196" width="10.625" style="99" customWidth="1"/>
    <col min="8197" max="8197" width="7.125" style="99" customWidth="1"/>
    <col min="8198" max="8198" width="10.625" style="99" customWidth="1"/>
    <col min="8199" max="8199" width="7.125" style="99" customWidth="1"/>
    <col min="8200" max="8200" width="10.625" style="99" customWidth="1"/>
    <col min="8201" max="8201" width="7.125" style="99" customWidth="1"/>
    <col min="8202" max="8202" width="11" style="99" customWidth="1"/>
    <col min="8203" max="8203" width="7.625" style="99" customWidth="1"/>
    <col min="8204" max="8204" width="11" style="99" customWidth="1"/>
    <col min="8205" max="8205" width="7.625" style="99" customWidth="1"/>
    <col min="8206" max="8206" width="11" style="99" customWidth="1"/>
    <col min="8207" max="8207" width="7.625" style="99" customWidth="1"/>
    <col min="8208" max="8208" width="11" style="99" customWidth="1"/>
    <col min="8209" max="8209" width="7.625" style="99" customWidth="1"/>
    <col min="8210" max="8448" width="12.75" style="99"/>
    <col min="8449" max="8449" width="3.375" style="99" customWidth="1"/>
    <col min="8450" max="8450" width="1.5" style="99" customWidth="1"/>
    <col min="8451" max="8451" width="21.375" style="99" customWidth="1"/>
    <col min="8452" max="8452" width="10.625" style="99" customWidth="1"/>
    <col min="8453" max="8453" width="7.125" style="99" customWidth="1"/>
    <col min="8454" max="8454" width="10.625" style="99" customWidth="1"/>
    <col min="8455" max="8455" width="7.125" style="99" customWidth="1"/>
    <col min="8456" max="8456" width="10.625" style="99" customWidth="1"/>
    <col min="8457" max="8457" width="7.125" style="99" customWidth="1"/>
    <col min="8458" max="8458" width="11" style="99" customWidth="1"/>
    <col min="8459" max="8459" width="7.625" style="99" customWidth="1"/>
    <col min="8460" max="8460" width="11" style="99" customWidth="1"/>
    <col min="8461" max="8461" width="7.625" style="99" customWidth="1"/>
    <col min="8462" max="8462" width="11" style="99" customWidth="1"/>
    <col min="8463" max="8463" width="7.625" style="99" customWidth="1"/>
    <col min="8464" max="8464" width="11" style="99" customWidth="1"/>
    <col min="8465" max="8465" width="7.625" style="99" customWidth="1"/>
    <col min="8466" max="8704" width="12.75" style="99"/>
    <col min="8705" max="8705" width="3.375" style="99" customWidth="1"/>
    <col min="8706" max="8706" width="1.5" style="99" customWidth="1"/>
    <col min="8707" max="8707" width="21.375" style="99" customWidth="1"/>
    <col min="8708" max="8708" width="10.625" style="99" customWidth="1"/>
    <col min="8709" max="8709" width="7.125" style="99" customWidth="1"/>
    <col min="8710" max="8710" width="10.625" style="99" customWidth="1"/>
    <col min="8711" max="8711" width="7.125" style="99" customWidth="1"/>
    <col min="8712" max="8712" width="10.625" style="99" customWidth="1"/>
    <col min="8713" max="8713" width="7.125" style="99" customWidth="1"/>
    <col min="8714" max="8714" width="11" style="99" customWidth="1"/>
    <col min="8715" max="8715" width="7.625" style="99" customWidth="1"/>
    <col min="8716" max="8716" width="11" style="99" customWidth="1"/>
    <col min="8717" max="8717" width="7.625" style="99" customWidth="1"/>
    <col min="8718" max="8718" width="11" style="99" customWidth="1"/>
    <col min="8719" max="8719" width="7.625" style="99" customWidth="1"/>
    <col min="8720" max="8720" width="11" style="99" customWidth="1"/>
    <col min="8721" max="8721" width="7.625" style="99" customWidth="1"/>
    <col min="8722" max="8960" width="12.75" style="99"/>
    <col min="8961" max="8961" width="3.375" style="99" customWidth="1"/>
    <col min="8962" max="8962" width="1.5" style="99" customWidth="1"/>
    <col min="8963" max="8963" width="21.375" style="99" customWidth="1"/>
    <col min="8964" max="8964" width="10.625" style="99" customWidth="1"/>
    <col min="8965" max="8965" width="7.125" style="99" customWidth="1"/>
    <col min="8966" max="8966" width="10.625" style="99" customWidth="1"/>
    <col min="8967" max="8967" width="7.125" style="99" customWidth="1"/>
    <col min="8968" max="8968" width="10.625" style="99" customWidth="1"/>
    <col min="8969" max="8969" width="7.125" style="99" customWidth="1"/>
    <col min="8970" max="8970" width="11" style="99" customWidth="1"/>
    <col min="8971" max="8971" width="7.625" style="99" customWidth="1"/>
    <col min="8972" max="8972" width="11" style="99" customWidth="1"/>
    <col min="8973" max="8973" width="7.625" style="99" customWidth="1"/>
    <col min="8974" max="8974" width="11" style="99" customWidth="1"/>
    <col min="8975" max="8975" width="7.625" style="99" customWidth="1"/>
    <col min="8976" max="8976" width="11" style="99" customWidth="1"/>
    <col min="8977" max="8977" width="7.625" style="99" customWidth="1"/>
    <col min="8978" max="9216" width="12.75" style="99"/>
    <col min="9217" max="9217" width="3.375" style="99" customWidth="1"/>
    <col min="9218" max="9218" width="1.5" style="99" customWidth="1"/>
    <col min="9219" max="9219" width="21.375" style="99" customWidth="1"/>
    <col min="9220" max="9220" width="10.625" style="99" customWidth="1"/>
    <col min="9221" max="9221" width="7.125" style="99" customWidth="1"/>
    <col min="9222" max="9222" width="10.625" style="99" customWidth="1"/>
    <col min="9223" max="9223" width="7.125" style="99" customWidth="1"/>
    <col min="9224" max="9224" width="10.625" style="99" customWidth="1"/>
    <col min="9225" max="9225" width="7.125" style="99" customWidth="1"/>
    <col min="9226" max="9226" width="11" style="99" customWidth="1"/>
    <col min="9227" max="9227" width="7.625" style="99" customWidth="1"/>
    <col min="9228" max="9228" width="11" style="99" customWidth="1"/>
    <col min="9229" max="9229" width="7.625" style="99" customWidth="1"/>
    <col min="9230" max="9230" width="11" style="99" customWidth="1"/>
    <col min="9231" max="9231" width="7.625" style="99" customWidth="1"/>
    <col min="9232" max="9232" width="11" style="99" customWidth="1"/>
    <col min="9233" max="9233" width="7.625" style="99" customWidth="1"/>
    <col min="9234" max="9472" width="12.75" style="99"/>
    <col min="9473" max="9473" width="3.375" style="99" customWidth="1"/>
    <col min="9474" max="9474" width="1.5" style="99" customWidth="1"/>
    <col min="9475" max="9475" width="21.375" style="99" customWidth="1"/>
    <col min="9476" max="9476" width="10.625" style="99" customWidth="1"/>
    <col min="9477" max="9477" width="7.125" style="99" customWidth="1"/>
    <col min="9478" max="9478" width="10.625" style="99" customWidth="1"/>
    <col min="9479" max="9479" width="7.125" style="99" customWidth="1"/>
    <col min="9480" max="9480" width="10.625" style="99" customWidth="1"/>
    <col min="9481" max="9481" width="7.125" style="99" customWidth="1"/>
    <col min="9482" max="9482" width="11" style="99" customWidth="1"/>
    <col min="9483" max="9483" width="7.625" style="99" customWidth="1"/>
    <col min="9484" max="9484" width="11" style="99" customWidth="1"/>
    <col min="9485" max="9485" width="7.625" style="99" customWidth="1"/>
    <col min="9486" max="9486" width="11" style="99" customWidth="1"/>
    <col min="9487" max="9487" width="7.625" style="99" customWidth="1"/>
    <col min="9488" max="9488" width="11" style="99" customWidth="1"/>
    <col min="9489" max="9489" width="7.625" style="99" customWidth="1"/>
    <col min="9490" max="9728" width="12.75" style="99"/>
    <col min="9729" max="9729" width="3.375" style="99" customWidth="1"/>
    <col min="9730" max="9730" width="1.5" style="99" customWidth="1"/>
    <col min="9731" max="9731" width="21.375" style="99" customWidth="1"/>
    <col min="9732" max="9732" width="10.625" style="99" customWidth="1"/>
    <col min="9733" max="9733" width="7.125" style="99" customWidth="1"/>
    <col min="9734" max="9734" width="10.625" style="99" customWidth="1"/>
    <col min="9735" max="9735" width="7.125" style="99" customWidth="1"/>
    <col min="9736" max="9736" width="10.625" style="99" customWidth="1"/>
    <col min="9737" max="9737" width="7.125" style="99" customWidth="1"/>
    <col min="9738" max="9738" width="11" style="99" customWidth="1"/>
    <col min="9739" max="9739" width="7.625" style="99" customWidth="1"/>
    <col min="9740" max="9740" width="11" style="99" customWidth="1"/>
    <col min="9741" max="9741" width="7.625" style="99" customWidth="1"/>
    <col min="9742" max="9742" width="11" style="99" customWidth="1"/>
    <col min="9743" max="9743" width="7.625" style="99" customWidth="1"/>
    <col min="9744" max="9744" width="11" style="99" customWidth="1"/>
    <col min="9745" max="9745" width="7.625" style="99" customWidth="1"/>
    <col min="9746" max="9984" width="12.75" style="99"/>
    <col min="9985" max="9985" width="3.375" style="99" customWidth="1"/>
    <col min="9986" max="9986" width="1.5" style="99" customWidth="1"/>
    <col min="9987" max="9987" width="21.375" style="99" customWidth="1"/>
    <col min="9988" max="9988" width="10.625" style="99" customWidth="1"/>
    <col min="9989" max="9989" width="7.125" style="99" customWidth="1"/>
    <col min="9990" max="9990" width="10.625" style="99" customWidth="1"/>
    <col min="9991" max="9991" width="7.125" style="99" customWidth="1"/>
    <col min="9992" max="9992" width="10.625" style="99" customWidth="1"/>
    <col min="9993" max="9993" width="7.125" style="99" customWidth="1"/>
    <col min="9994" max="9994" width="11" style="99" customWidth="1"/>
    <col min="9995" max="9995" width="7.625" style="99" customWidth="1"/>
    <col min="9996" max="9996" width="11" style="99" customWidth="1"/>
    <col min="9997" max="9997" width="7.625" style="99" customWidth="1"/>
    <col min="9998" max="9998" width="11" style="99" customWidth="1"/>
    <col min="9999" max="9999" width="7.625" style="99" customWidth="1"/>
    <col min="10000" max="10000" width="11" style="99" customWidth="1"/>
    <col min="10001" max="10001" width="7.625" style="99" customWidth="1"/>
    <col min="10002" max="10240" width="12.75" style="99"/>
    <col min="10241" max="10241" width="3.375" style="99" customWidth="1"/>
    <col min="10242" max="10242" width="1.5" style="99" customWidth="1"/>
    <col min="10243" max="10243" width="21.375" style="99" customWidth="1"/>
    <col min="10244" max="10244" width="10.625" style="99" customWidth="1"/>
    <col min="10245" max="10245" width="7.125" style="99" customWidth="1"/>
    <col min="10246" max="10246" width="10.625" style="99" customWidth="1"/>
    <col min="10247" max="10247" width="7.125" style="99" customWidth="1"/>
    <col min="10248" max="10248" width="10.625" style="99" customWidth="1"/>
    <col min="10249" max="10249" width="7.125" style="99" customWidth="1"/>
    <col min="10250" max="10250" width="11" style="99" customWidth="1"/>
    <col min="10251" max="10251" width="7.625" style="99" customWidth="1"/>
    <col min="10252" max="10252" width="11" style="99" customWidth="1"/>
    <col min="10253" max="10253" width="7.625" style="99" customWidth="1"/>
    <col min="10254" max="10254" width="11" style="99" customWidth="1"/>
    <col min="10255" max="10255" width="7.625" style="99" customWidth="1"/>
    <col min="10256" max="10256" width="11" style="99" customWidth="1"/>
    <col min="10257" max="10257" width="7.625" style="99" customWidth="1"/>
    <col min="10258" max="10496" width="12.75" style="99"/>
    <col min="10497" max="10497" width="3.375" style="99" customWidth="1"/>
    <col min="10498" max="10498" width="1.5" style="99" customWidth="1"/>
    <col min="10499" max="10499" width="21.375" style="99" customWidth="1"/>
    <col min="10500" max="10500" width="10.625" style="99" customWidth="1"/>
    <col min="10501" max="10501" width="7.125" style="99" customWidth="1"/>
    <col min="10502" max="10502" width="10.625" style="99" customWidth="1"/>
    <col min="10503" max="10503" width="7.125" style="99" customWidth="1"/>
    <col min="10504" max="10504" width="10.625" style="99" customWidth="1"/>
    <col min="10505" max="10505" width="7.125" style="99" customWidth="1"/>
    <col min="10506" max="10506" width="11" style="99" customWidth="1"/>
    <col min="10507" max="10507" width="7.625" style="99" customWidth="1"/>
    <col min="10508" max="10508" width="11" style="99" customWidth="1"/>
    <col min="10509" max="10509" width="7.625" style="99" customWidth="1"/>
    <col min="10510" max="10510" width="11" style="99" customWidth="1"/>
    <col min="10511" max="10511" width="7.625" style="99" customWidth="1"/>
    <col min="10512" max="10512" width="11" style="99" customWidth="1"/>
    <col min="10513" max="10513" width="7.625" style="99" customWidth="1"/>
    <col min="10514" max="10752" width="12.75" style="99"/>
    <col min="10753" max="10753" width="3.375" style="99" customWidth="1"/>
    <col min="10754" max="10754" width="1.5" style="99" customWidth="1"/>
    <col min="10755" max="10755" width="21.375" style="99" customWidth="1"/>
    <col min="10756" max="10756" width="10.625" style="99" customWidth="1"/>
    <col min="10757" max="10757" width="7.125" style="99" customWidth="1"/>
    <col min="10758" max="10758" width="10.625" style="99" customWidth="1"/>
    <col min="10759" max="10759" width="7.125" style="99" customWidth="1"/>
    <col min="10760" max="10760" width="10.625" style="99" customWidth="1"/>
    <col min="10761" max="10761" width="7.125" style="99" customWidth="1"/>
    <col min="10762" max="10762" width="11" style="99" customWidth="1"/>
    <col min="10763" max="10763" width="7.625" style="99" customWidth="1"/>
    <col min="10764" max="10764" width="11" style="99" customWidth="1"/>
    <col min="10765" max="10765" width="7.625" style="99" customWidth="1"/>
    <col min="10766" max="10766" width="11" style="99" customWidth="1"/>
    <col min="10767" max="10767" width="7.625" style="99" customWidth="1"/>
    <col min="10768" max="10768" width="11" style="99" customWidth="1"/>
    <col min="10769" max="10769" width="7.625" style="99" customWidth="1"/>
    <col min="10770" max="11008" width="12.75" style="99"/>
    <col min="11009" max="11009" width="3.375" style="99" customWidth="1"/>
    <col min="11010" max="11010" width="1.5" style="99" customWidth="1"/>
    <col min="11011" max="11011" width="21.375" style="99" customWidth="1"/>
    <col min="11012" max="11012" width="10.625" style="99" customWidth="1"/>
    <col min="11013" max="11013" width="7.125" style="99" customWidth="1"/>
    <col min="11014" max="11014" width="10.625" style="99" customWidth="1"/>
    <col min="11015" max="11015" width="7.125" style="99" customWidth="1"/>
    <col min="11016" max="11016" width="10.625" style="99" customWidth="1"/>
    <col min="11017" max="11017" width="7.125" style="99" customWidth="1"/>
    <col min="11018" max="11018" width="11" style="99" customWidth="1"/>
    <col min="11019" max="11019" width="7.625" style="99" customWidth="1"/>
    <col min="11020" max="11020" width="11" style="99" customWidth="1"/>
    <col min="11021" max="11021" width="7.625" style="99" customWidth="1"/>
    <col min="11022" max="11022" width="11" style="99" customWidth="1"/>
    <col min="11023" max="11023" width="7.625" style="99" customWidth="1"/>
    <col min="11024" max="11024" width="11" style="99" customWidth="1"/>
    <col min="11025" max="11025" width="7.625" style="99" customWidth="1"/>
    <col min="11026" max="11264" width="12.75" style="99"/>
    <col min="11265" max="11265" width="3.375" style="99" customWidth="1"/>
    <col min="11266" max="11266" width="1.5" style="99" customWidth="1"/>
    <col min="11267" max="11267" width="21.375" style="99" customWidth="1"/>
    <col min="11268" max="11268" width="10.625" style="99" customWidth="1"/>
    <col min="11269" max="11269" width="7.125" style="99" customWidth="1"/>
    <col min="11270" max="11270" width="10.625" style="99" customWidth="1"/>
    <col min="11271" max="11271" width="7.125" style="99" customWidth="1"/>
    <col min="11272" max="11272" width="10.625" style="99" customWidth="1"/>
    <col min="11273" max="11273" width="7.125" style="99" customWidth="1"/>
    <col min="11274" max="11274" width="11" style="99" customWidth="1"/>
    <col min="11275" max="11275" width="7.625" style="99" customWidth="1"/>
    <col min="11276" max="11276" width="11" style="99" customWidth="1"/>
    <col min="11277" max="11277" width="7.625" style="99" customWidth="1"/>
    <col min="11278" max="11278" width="11" style="99" customWidth="1"/>
    <col min="11279" max="11279" width="7.625" style="99" customWidth="1"/>
    <col min="11280" max="11280" width="11" style="99" customWidth="1"/>
    <col min="11281" max="11281" width="7.625" style="99" customWidth="1"/>
    <col min="11282" max="11520" width="12.75" style="99"/>
    <col min="11521" max="11521" width="3.375" style="99" customWidth="1"/>
    <col min="11522" max="11522" width="1.5" style="99" customWidth="1"/>
    <col min="11523" max="11523" width="21.375" style="99" customWidth="1"/>
    <col min="11524" max="11524" width="10.625" style="99" customWidth="1"/>
    <col min="11525" max="11525" width="7.125" style="99" customWidth="1"/>
    <col min="11526" max="11526" width="10.625" style="99" customWidth="1"/>
    <col min="11527" max="11527" width="7.125" style="99" customWidth="1"/>
    <col min="11528" max="11528" width="10.625" style="99" customWidth="1"/>
    <col min="11529" max="11529" width="7.125" style="99" customWidth="1"/>
    <col min="11530" max="11530" width="11" style="99" customWidth="1"/>
    <col min="11531" max="11531" width="7.625" style="99" customWidth="1"/>
    <col min="11532" max="11532" width="11" style="99" customWidth="1"/>
    <col min="11533" max="11533" width="7.625" style="99" customWidth="1"/>
    <col min="11534" max="11534" width="11" style="99" customWidth="1"/>
    <col min="11535" max="11535" width="7.625" style="99" customWidth="1"/>
    <col min="11536" max="11536" width="11" style="99" customWidth="1"/>
    <col min="11537" max="11537" width="7.625" style="99" customWidth="1"/>
    <col min="11538" max="11776" width="12.75" style="99"/>
    <col min="11777" max="11777" width="3.375" style="99" customWidth="1"/>
    <col min="11778" max="11778" width="1.5" style="99" customWidth="1"/>
    <col min="11779" max="11779" width="21.375" style="99" customWidth="1"/>
    <col min="11780" max="11780" width="10.625" style="99" customWidth="1"/>
    <col min="11781" max="11781" width="7.125" style="99" customWidth="1"/>
    <col min="11782" max="11782" width="10.625" style="99" customWidth="1"/>
    <col min="11783" max="11783" width="7.125" style="99" customWidth="1"/>
    <col min="11784" max="11784" width="10.625" style="99" customWidth="1"/>
    <col min="11785" max="11785" width="7.125" style="99" customWidth="1"/>
    <col min="11786" max="11786" width="11" style="99" customWidth="1"/>
    <col min="11787" max="11787" width="7.625" style="99" customWidth="1"/>
    <col min="11788" max="11788" width="11" style="99" customWidth="1"/>
    <col min="11789" max="11789" width="7.625" style="99" customWidth="1"/>
    <col min="11790" max="11790" width="11" style="99" customWidth="1"/>
    <col min="11791" max="11791" width="7.625" style="99" customWidth="1"/>
    <col min="11792" max="11792" width="11" style="99" customWidth="1"/>
    <col min="11793" max="11793" width="7.625" style="99" customWidth="1"/>
    <col min="11794" max="12032" width="12.75" style="99"/>
    <col min="12033" max="12033" width="3.375" style="99" customWidth="1"/>
    <col min="12034" max="12034" width="1.5" style="99" customWidth="1"/>
    <col min="12035" max="12035" width="21.375" style="99" customWidth="1"/>
    <col min="12036" max="12036" width="10.625" style="99" customWidth="1"/>
    <col min="12037" max="12037" width="7.125" style="99" customWidth="1"/>
    <col min="12038" max="12038" width="10.625" style="99" customWidth="1"/>
    <col min="12039" max="12039" width="7.125" style="99" customWidth="1"/>
    <col min="12040" max="12040" width="10.625" style="99" customWidth="1"/>
    <col min="12041" max="12041" width="7.125" style="99" customWidth="1"/>
    <col min="12042" max="12042" width="11" style="99" customWidth="1"/>
    <col min="12043" max="12043" width="7.625" style="99" customWidth="1"/>
    <col min="12044" max="12044" width="11" style="99" customWidth="1"/>
    <col min="12045" max="12045" width="7.625" style="99" customWidth="1"/>
    <col min="12046" max="12046" width="11" style="99" customWidth="1"/>
    <col min="12047" max="12047" width="7.625" style="99" customWidth="1"/>
    <col min="12048" max="12048" width="11" style="99" customWidth="1"/>
    <col min="12049" max="12049" width="7.625" style="99" customWidth="1"/>
    <col min="12050" max="12288" width="12.75" style="99"/>
    <col min="12289" max="12289" width="3.375" style="99" customWidth="1"/>
    <col min="12290" max="12290" width="1.5" style="99" customWidth="1"/>
    <col min="12291" max="12291" width="21.375" style="99" customWidth="1"/>
    <col min="12292" max="12292" width="10.625" style="99" customWidth="1"/>
    <col min="12293" max="12293" width="7.125" style="99" customWidth="1"/>
    <col min="12294" max="12294" width="10.625" style="99" customWidth="1"/>
    <col min="12295" max="12295" width="7.125" style="99" customWidth="1"/>
    <col min="12296" max="12296" width="10.625" style="99" customWidth="1"/>
    <col min="12297" max="12297" width="7.125" style="99" customWidth="1"/>
    <col min="12298" max="12298" width="11" style="99" customWidth="1"/>
    <col min="12299" max="12299" width="7.625" style="99" customWidth="1"/>
    <col min="12300" max="12300" width="11" style="99" customWidth="1"/>
    <col min="12301" max="12301" width="7.625" style="99" customWidth="1"/>
    <col min="12302" max="12302" width="11" style="99" customWidth="1"/>
    <col min="12303" max="12303" width="7.625" style="99" customWidth="1"/>
    <col min="12304" max="12304" width="11" style="99" customWidth="1"/>
    <col min="12305" max="12305" width="7.625" style="99" customWidth="1"/>
    <col min="12306" max="12544" width="12.75" style="99"/>
    <col min="12545" max="12545" width="3.375" style="99" customWidth="1"/>
    <col min="12546" max="12546" width="1.5" style="99" customWidth="1"/>
    <col min="12547" max="12547" width="21.375" style="99" customWidth="1"/>
    <col min="12548" max="12548" width="10.625" style="99" customWidth="1"/>
    <col min="12549" max="12549" width="7.125" style="99" customWidth="1"/>
    <col min="12550" max="12550" width="10.625" style="99" customWidth="1"/>
    <col min="12551" max="12551" width="7.125" style="99" customWidth="1"/>
    <col min="12552" max="12552" width="10.625" style="99" customWidth="1"/>
    <col min="12553" max="12553" width="7.125" style="99" customWidth="1"/>
    <col min="12554" max="12554" width="11" style="99" customWidth="1"/>
    <col min="12555" max="12555" width="7.625" style="99" customWidth="1"/>
    <col min="12556" max="12556" width="11" style="99" customWidth="1"/>
    <col min="12557" max="12557" width="7.625" style="99" customWidth="1"/>
    <col min="12558" max="12558" width="11" style="99" customWidth="1"/>
    <col min="12559" max="12559" width="7.625" style="99" customWidth="1"/>
    <col min="12560" max="12560" width="11" style="99" customWidth="1"/>
    <col min="12561" max="12561" width="7.625" style="99" customWidth="1"/>
    <col min="12562" max="12800" width="12.75" style="99"/>
    <col min="12801" max="12801" width="3.375" style="99" customWidth="1"/>
    <col min="12802" max="12802" width="1.5" style="99" customWidth="1"/>
    <col min="12803" max="12803" width="21.375" style="99" customWidth="1"/>
    <col min="12804" max="12804" width="10.625" style="99" customWidth="1"/>
    <col min="12805" max="12805" width="7.125" style="99" customWidth="1"/>
    <col min="12806" max="12806" width="10.625" style="99" customWidth="1"/>
    <col min="12807" max="12807" width="7.125" style="99" customWidth="1"/>
    <col min="12808" max="12808" width="10.625" style="99" customWidth="1"/>
    <col min="12809" max="12809" width="7.125" style="99" customWidth="1"/>
    <col min="12810" max="12810" width="11" style="99" customWidth="1"/>
    <col min="12811" max="12811" width="7.625" style="99" customWidth="1"/>
    <col min="12812" max="12812" width="11" style="99" customWidth="1"/>
    <col min="12813" max="12813" width="7.625" style="99" customWidth="1"/>
    <col min="12814" max="12814" width="11" style="99" customWidth="1"/>
    <col min="12815" max="12815" width="7.625" style="99" customWidth="1"/>
    <col min="12816" max="12816" width="11" style="99" customWidth="1"/>
    <col min="12817" max="12817" width="7.625" style="99" customWidth="1"/>
    <col min="12818" max="13056" width="12.75" style="99"/>
    <col min="13057" max="13057" width="3.375" style="99" customWidth="1"/>
    <col min="13058" max="13058" width="1.5" style="99" customWidth="1"/>
    <col min="13059" max="13059" width="21.375" style="99" customWidth="1"/>
    <col min="13060" max="13060" width="10.625" style="99" customWidth="1"/>
    <col min="13061" max="13061" width="7.125" style="99" customWidth="1"/>
    <col min="13062" max="13062" width="10.625" style="99" customWidth="1"/>
    <col min="13063" max="13063" width="7.125" style="99" customWidth="1"/>
    <col min="13064" max="13064" width="10.625" style="99" customWidth="1"/>
    <col min="13065" max="13065" width="7.125" style="99" customWidth="1"/>
    <col min="13066" max="13066" width="11" style="99" customWidth="1"/>
    <col min="13067" max="13067" width="7.625" style="99" customWidth="1"/>
    <col min="13068" max="13068" width="11" style="99" customWidth="1"/>
    <col min="13069" max="13069" width="7.625" style="99" customWidth="1"/>
    <col min="13070" max="13070" width="11" style="99" customWidth="1"/>
    <col min="13071" max="13071" width="7.625" style="99" customWidth="1"/>
    <col min="13072" max="13072" width="11" style="99" customWidth="1"/>
    <col min="13073" max="13073" width="7.625" style="99" customWidth="1"/>
    <col min="13074" max="13312" width="12.75" style="99"/>
    <col min="13313" max="13313" width="3.375" style="99" customWidth="1"/>
    <col min="13314" max="13314" width="1.5" style="99" customWidth="1"/>
    <col min="13315" max="13315" width="21.375" style="99" customWidth="1"/>
    <col min="13316" max="13316" width="10.625" style="99" customWidth="1"/>
    <col min="13317" max="13317" width="7.125" style="99" customWidth="1"/>
    <col min="13318" max="13318" width="10.625" style="99" customWidth="1"/>
    <col min="13319" max="13319" width="7.125" style="99" customWidth="1"/>
    <col min="13320" max="13320" width="10.625" style="99" customWidth="1"/>
    <col min="13321" max="13321" width="7.125" style="99" customWidth="1"/>
    <col min="13322" max="13322" width="11" style="99" customWidth="1"/>
    <col min="13323" max="13323" width="7.625" style="99" customWidth="1"/>
    <col min="13324" max="13324" width="11" style="99" customWidth="1"/>
    <col min="13325" max="13325" width="7.625" style="99" customWidth="1"/>
    <col min="13326" max="13326" width="11" style="99" customWidth="1"/>
    <col min="13327" max="13327" width="7.625" style="99" customWidth="1"/>
    <col min="13328" max="13328" width="11" style="99" customWidth="1"/>
    <col min="13329" max="13329" width="7.625" style="99" customWidth="1"/>
    <col min="13330" max="13568" width="12.75" style="99"/>
    <col min="13569" max="13569" width="3.375" style="99" customWidth="1"/>
    <col min="13570" max="13570" width="1.5" style="99" customWidth="1"/>
    <col min="13571" max="13571" width="21.375" style="99" customWidth="1"/>
    <col min="13572" max="13572" width="10.625" style="99" customWidth="1"/>
    <col min="13573" max="13573" width="7.125" style="99" customWidth="1"/>
    <col min="13574" max="13574" width="10.625" style="99" customWidth="1"/>
    <col min="13575" max="13575" width="7.125" style="99" customWidth="1"/>
    <col min="13576" max="13576" width="10.625" style="99" customWidth="1"/>
    <col min="13577" max="13577" width="7.125" style="99" customWidth="1"/>
    <col min="13578" max="13578" width="11" style="99" customWidth="1"/>
    <col min="13579" max="13579" width="7.625" style="99" customWidth="1"/>
    <col min="13580" max="13580" width="11" style="99" customWidth="1"/>
    <col min="13581" max="13581" width="7.625" style="99" customWidth="1"/>
    <col min="13582" max="13582" width="11" style="99" customWidth="1"/>
    <col min="13583" max="13583" width="7.625" style="99" customWidth="1"/>
    <col min="13584" max="13584" width="11" style="99" customWidth="1"/>
    <col min="13585" max="13585" width="7.625" style="99" customWidth="1"/>
    <col min="13586" max="13824" width="12.75" style="99"/>
    <col min="13825" max="13825" width="3.375" style="99" customWidth="1"/>
    <col min="13826" max="13826" width="1.5" style="99" customWidth="1"/>
    <col min="13827" max="13827" width="21.375" style="99" customWidth="1"/>
    <col min="13828" max="13828" width="10.625" style="99" customWidth="1"/>
    <col min="13829" max="13829" width="7.125" style="99" customWidth="1"/>
    <col min="13830" max="13830" width="10.625" style="99" customWidth="1"/>
    <col min="13831" max="13831" width="7.125" style="99" customWidth="1"/>
    <col min="13832" max="13832" width="10.625" style="99" customWidth="1"/>
    <col min="13833" max="13833" width="7.125" style="99" customWidth="1"/>
    <col min="13834" max="13834" width="11" style="99" customWidth="1"/>
    <col min="13835" max="13835" width="7.625" style="99" customWidth="1"/>
    <col min="13836" max="13836" width="11" style="99" customWidth="1"/>
    <col min="13837" max="13837" width="7.625" style="99" customWidth="1"/>
    <col min="13838" max="13838" width="11" style="99" customWidth="1"/>
    <col min="13839" max="13839" width="7.625" style="99" customWidth="1"/>
    <col min="13840" max="13840" width="11" style="99" customWidth="1"/>
    <col min="13841" max="13841" width="7.625" style="99" customWidth="1"/>
    <col min="13842" max="14080" width="12.75" style="99"/>
    <col min="14081" max="14081" width="3.375" style="99" customWidth="1"/>
    <col min="14082" max="14082" width="1.5" style="99" customWidth="1"/>
    <col min="14083" max="14083" width="21.375" style="99" customWidth="1"/>
    <col min="14084" max="14084" width="10.625" style="99" customWidth="1"/>
    <col min="14085" max="14085" width="7.125" style="99" customWidth="1"/>
    <col min="14086" max="14086" width="10.625" style="99" customWidth="1"/>
    <col min="14087" max="14087" width="7.125" style="99" customWidth="1"/>
    <col min="14088" max="14088" width="10.625" style="99" customWidth="1"/>
    <col min="14089" max="14089" width="7.125" style="99" customWidth="1"/>
    <col min="14090" max="14090" width="11" style="99" customWidth="1"/>
    <col min="14091" max="14091" width="7.625" style="99" customWidth="1"/>
    <col min="14092" max="14092" width="11" style="99" customWidth="1"/>
    <col min="14093" max="14093" width="7.625" style="99" customWidth="1"/>
    <col min="14094" max="14094" width="11" style="99" customWidth="1"/>
    <col min="14095" max="14095" width="7.625" style="99" customWidth="1"/>
    <col min="14096" max="14096" width="11" style="99" customWidth="1"/>
    <col min="14097" max="14097" width="7.625" style="99" customWidth="1"/>
    <col min="14098" max="14336" width="12.75" style="99"/>
    <col min="14337" max="14337" width="3.375" style="99" customWidth="1"/>
    <col min="14338" max="14338" width="1.5" style="99" customWidth="1"/>
    <col min="14339" max="14339" width="21.375" style="99" customWidth="1"/>
    <col min="14340" max="14340" width="10.625" style="99" customWidth="1"/>
    <col min="14341" max="14341" width="7.125" style="99" customWidth="1"/>
    <col min="14342" max="14342" width="10.625" style="99" customWidth="1"/>
    <col min="14343" max="14343" width="7.125" style="99" customWidth="1"/>
    <col min="14344" max="14344" width="10.625" style="99" customWidth="1"/>
    <col min="14345" max="14345" width="7.125" style="99" customWidth="1"/>
    <col min="14346" max="14346" width="11" style="99" customWidth="1"/>
    <col min="14347" max="14347" width="7.625" style="99" customWidth="1"/>
    <col min="14348" max="14348" width="11" style="99" customWidth="1"/>
    <col min="14349" max="14349" width="7.625" style="99" customWidth="1"/>
    <col min="14350" max="14350" width="11" style="99" customWidth="1"/>
    <col min="14351" max="14351" width="7.625" style="99" customWidth="1"/>
    <col min="14352" max="14352" width="11" style="99" customWidth="1"/>
    <col min="14353" max="14353" width="7.625" style="99" customWidth="1"/>
    <col min="14354" max="14592" width="12.75" style="99"/>
    <col min="14593" max="14593" width="3.375" style="99" customWidth="1"/>
    <col min="14594" max="14594" width="1.5" style="99" customWidth="1"/>
    <col min="14595" max="14595" width="21.375" style="99" customWidth="1"/>
    <col min="14596" max="14596" width="10.625" style="99" customWidth="1"/>
    <col min="14597" max="14597" width="7.125" style="99" customWidth="1"/>
    <col min="14598" max="14598" width="10.625" style="99" customWidth="1"/>
    <col min="14599" max="14599" width="7.125" style="99" customWidth="1"/>
    <col min="14600" max="14600" width="10.625" style="99" customWidth="1"/>
    <col min="14601" max="14601" width="7.125" style="99" customWidth="1"/>
    <col min="14602" max="14602" width="11" style="99" customWidth="1"/>
    <col min="14603" max="14603" width="7.625" style="99" customWidth="1"/>
    <col min="14604" max="14604" width="11" style="99" customWidth="1"/>
    <col min="14605" max="14605" width="7.625" style="99" customWidth="1"/>
    <col min="14606" max="14606" width="11" style="99" customWidth="1"/>
    <col min="14607" max="14607" width="7.625" style="99" customWidth="1"/>
    <col min="14608" max="14608" width="11" style="99" customWidth="1"/>
    <col min="14609" max="14609" width="7.625" style="99" customWidth="1"/>
    <col min="14610" max="14848" width="12.75" style="99"/>
    <col min="14849" max="14849" width="3.375" style="99" customWidth="1"/>
    <col min="14850" max="14850" width="1.5" style="99" customWidth="1"/>
    <col min="14851" max="14851" width="21.375" style="99" customWidth="1"/>
    <col min="14852" max="14852" width="10.625" style="99" customWidth="1"/>
    <col min="14853" max="14853" width="7.125" style="99" customWidth="1"/>
    <col min="14854" max="14854" width="10.625" style="99" customWidth="1"/>
    <col min="14855" max="14855" width="7.125" style="99" customWidth="1"/>
    <col min="14856" max="14856" width="10.625" style="99" customWidth="1"/>
    <col min="14857" max="14857" width="7.125" style="99" customWidth="1"/>
    <col min="14858" max="14858" width="11" style="99" customWidth="1"/>
    <col min="14859" max="14859" width="7.625" style="99" customWidth="1"/>
    <col min="14860" max="14860" width="11" style="99" customWidth="1"/>
    <col min="14861" max="14861" width="7.625" style="99" customWidth="1"/>
    <col min="14862" max="14862" width="11" style="99" customWidth="1"/>
    <col min="14863" max="14863" width="7.625" style="99" customWidth="1"/>
    <col min="14864" max="14864" width="11" style="99" customWidth="1"/>
    <col min="14865" max="14865" width="7.625" style="99" customWidth="1"/>
    <col min="14866" max="15104" width="12.75" style="99"/>
    <col min="15105" max="15105" width="3.375" style="99" customWidth="1"/>
    <col min="15106" max="15106" width="1.5" style="99" customWidth="1"/>
    <col min="15107" max="15107" width="21.375" style="99" customWidth="1"/>
    <col min="15108" max="15108" width="10.625" style="99" customWidth="1"/>
    <col min="15109" max="15109" width="7.125" style="99" customWidth="1"/>
    <col min="15110" max="15110" width="10.625" style="99" customWidth="1"/>
    <col min="15111" max="15111" width="7.125" style="99" customWidth="1"/>
    <col min="15112" max="15112" width="10.625" style="99" customWidth="1"/>
    <col min="15113" max="15113" width="7.125" style="99" customWidth="1"/>
    <col min="15114" max="15114" width="11" style="99" customWidth="1"/>
    <col min="15115" max="15115" width="7.625" style="99" customWidth="1"/>
    <col min="15116" max="15116" width="11" style="99" customWidth="1"/>
    <col min="15117" max="15117" width="7.625" style="99" customWidth="1"/>
    <col min="15118" max="15118" width="11" style="99" customWidth="1"/>
    <col min="15119" max="15119" width="7.625" style="99" customWidth="1"/>
    <col min="15120" max="15120" width="11" style="99" customWidth="1"/>
    <col min="15121" max="15121" width="7.625" style="99" customWidth="1"/>
    <col min="15122" max="15360" width="12.75" style="99"/>
    <col min="15361" max="15361" width="3.375" style="99" customWidth="1"/>
    <col min="15362" max="15362" width="1.5" style="99" customWidth="1"/>
    <col min="15363" max="15363" width="21.375" style="99" customWidth="1"/>
    <col min="15364" max="15364" width="10.625" style="99" customWidth="1"/>
    <col min="15365" max="15365" width="7.125" style="99" customWidth="1"/>
    <col min="15366" max="15366" width="10.625" style="99" customWidth="1"/>
    <col min="15367" max="15367" width="7.125" style="99" customWidth="1"/>
    <col min="15368" max="15368" width="10.625" style="99" customWidth="1"/>
    <col min="15369" max="15369" width="7.125" style="99" customWidth="1"/>
    <col min="15370" max="15370" width="11" style="99" customWidth="1"/>
    <col min="15371" max="15371" width="7.625" style="99" customWidth="1"/>
    <col min="15372" max="15372" width="11" style="99" customWidth="1"/>
    <col min="15373" max="15373" width="7.625" style="99" customWidth="1"/>
    <col min="15374" max="15374" width="11" style="99" customWidth="1"/>
    <col min="15375" max="15375" width="7.625" style="99" customWidth="1"/>
    <col min="15376" max="15376" width="11" style="99" customWidth="1"/>
    <col min="15377" max="15377" width="7.625" style="99" customWidth="1"/>
    <col min="15378" max="15616" width="12.75" style="99"/>
    <col min="15617" max="15617" width="3.375" style="99" customWidth="1"/>
    <col min="15618" max="15618" width="1.5" style="99" customWidth="1"/>
    <col min="15619" max="15619" width="21.375" style="99" customWidth="1"/>
    <col min="15620" max="15620" width="10.625" style="99" customWidth="1"/>
    <col min="15621" max="15621" width="7.125" style="99" customWidth="1"/>
    <col min="15622" max="15622" width="10.625" style="99" customWidth="1"/>
    <col min="15623" max="15623" width="7.125" style="99" customWidth="1"/>
    <col min="15624" max="15624" width="10.625" style="99" customWidth="1"/>
    <col min="15625" max="15625" width="7.125" style="99" customWidth="1"/>
    <col min="15626" max="15626" width="11" style="99" customWidth="1"/>
    <col min="15627" max="15627" width="7.625" style="99" customWidth="1"/>
    <col min="15628" max="15628" width="11" style="99" customWidth="1"/>
    <col min="15629" max="15629" width="7.625" style="99" customWidth="1"/>
    <col min="15630" max="15630" width="11" style="99" customWidth="1"/>
    <col min="15631" max="15631" width="7.625" style="99" customWidth="1"/>
    <col min="15632" max="15632" width="11" style="99" customWidth="1"/>
    <col min="15633" max="15633" width="7.625" style="99" customWidth="1"/>
    <col min="15634" max="15872" width="12.75" style="99"/>
    <col min="15873" max="15873" width="3.375" style="99" customWidth="1"/>
    <col min="15874" max="15874" width="1.5" style="99" customWidth="1"/>
    <col min="15875" max="15875" width="21.375" style="99" customWidth="1"/>
    <col min="15876" max="15876" width="10.625" style="99" customWidth="1"/>
    <col min="15877" max="15877" width="7.125" style="99" customWidth="1"/>
    <col min="15878" max="15878" width="10.625" style="99" customWidth="1"/>
    <col min="15879" max="15879" width="7.125" style="99" customWidth="1"/>
    <col min="15880" max="15880" width="10.625" style="99" customWidth="1"/>
    <col min="15881" max="15881" width="7.125" style="99" customWidth="1"/>
    <col min="15882" max="15882" width="11" style="99" customWidth="1"/>
    <col min="15883" max="15883" width="7.625" style="99" customWidth="1"/>
    <col min="15884" max="15884" width="11" style="99" customWidth="1"/>
    <col min="15885" max="15885" width="7.625" style="99" customWidth="1"/>
    <col min="15886" max="15886" width="11" style="99" customWidth="1"/>
    <col min="15887" max="15887" width="7.625" style="99" customWidth="1"/>
    <col min="15888" max="15888" width="11" style="99" customWidth="1"/>
    <col min="15889" max="15889" width="7.625" style="99" customWidth="1"/>
    <col min="15890" max="16128" width="12.75" style="99"/>
    <col min="16129" max="16129" width="3.375" style="99" customWidth="1"/>
    <col min="16130" max="16130" width="1.5" style="99" customWidth="1"/>
    <col min="16131" max="16131" width="21.375" style="99" customWidth="1"/>
    <col min="16132" max="16132" width="10.625" style="99" customWidth="1"/>
    <col min="16133" max="16133" width="7.125" style="99" customWidth="1"/>
    <col min="16134" max="16134" width="10.625" style="99" customWidth="1"/>
    <col min="16135" max="16135" width="7.125" style="99" customWidth="1"/>
    <col min="16136" max="16136" width="10.625" style="99" customWidth="1"/>
    <col min="16137" max="16137" width="7.125" style="99" customWidth="1"/>
    <col min="16138" max="16138" width="11" style="99" customWidth="1"/>
    <col min="16139" max="16139" width="7.625" style="99" customWidth="1"/>
    <col min="16140" max="16140" width="11" style="99" customWidth="1"/>
    <col min="16141" max="16141" width="7.625" style="99" customWidth="1"/>
    <col min="16142" max="16142" width="11" style="99" customWidth="1"/>
    <col min="16143" max="16143" width="7.625" style="99" customWidth="1"/>
    <col min="16144" max="16144" width="11" style="99" customWidth="1"/>
    <col min="16145" max="16145" width="7.625" style="99" customWidth="1"/>
    <col min="16146" max="16384" width="12.75" style="99"/>
  </cols>
  <sheetData>
    <row r="1" spans="1:254" s="631" customFormat="1" ht="19.5" customHeight="1" thickBot="1" x14ac:dyDescent="0.45">
      <c r="A1" s="75" t="s">
        <v>222</v>
      </c>
      <c r="B1" s="75"/>
      <c r="C1" s="75"/>
      <c r="D1" s="75"/>
      <c r="E1" s="75"/>
      <c r="F1" s="75"/>
      <c r="G1" s="75"/>
      <c r="H1" s="75"/>
      <c r="I1" s="420"/>
      <c r="J1" s="148"/>
      <c r="K1" s="420" t="s">
        <v>223</v>
      </c>
      <c r="L1" s="75"/>
      <c r="M1" s="75"/>
      <c r="N1" s="75"/>
      <c r="O1" s="75"/>
      <c r="P1" s="80"/>
      <c r="Q1" s="75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  <c r="AN1" s="474"/>
      <c r="AO1" s="474"/>
      <c r="AP1" s="474"/>
      <c r="AQ1" s="474"/>
      <c r="AR1" s="474"/>
      <c r="AS1" s="474"/>
      <c r="AT1" s="474"/>
      <c r="AU1" s="474"/>
      <c r="AV1" s="474"/>
      <c r="AW1" s="474"/>
      <c r="AX1" s="474"/>
      <c r="AY1" s="474"/>
      <c r="AZ1" s="474"/>
      <c r="BA1" s="474"/>
      <c r="BB1" s="474"/>
      <c r="BC1" s="474"/>
      <c r="BD1" s="474"/>
      <c r="BE1" s="474"/>
      <c r="BF1" s="474"/>
      <c r="BG1" s="474"/>
      <c r="BH1" s="474"/>
      <c r="BI1" s="474"/>
      <c r="BJ1" s="474"/>
      <c r="BK1" s="474"/>
      <c r="BL1" s="474"/>
      <c r="BM1" s="474"/>
      <c r="BN1" s="474"/>
      <c r="BO1" s="474"/>
      <c r="BP1" s="474"/>
      <c r="BQ1" s="474"/>
      <c r="BR1" s="474"/>
      <c r="BS1" s="474"/>
      <c r="BT1" s="474"/>
      <c r="BU1" s="474"/>
      <c r="BV1" s="474"/>
      <c r="BW1" s="474"/>
      <c r="BX1" s="474"/>
      <c r="BY1" s="474"/>
      <c r="BZ1" s="474"/>
      <c r="CA1" s="474"/>
      <c r="CB1" s="474"/>
      <c r="CC1" s="474"/>
      <c r="CD1" s="474"/>
      <c r="CE1" s="474"/>
      <c r="CF1" s="474"/>
      <c r="CG1" s="474"/>
      <c r="CH1" s="474"/>
      <c r="CI1" s="474"/>
      <c r="CJ1" s="474"/>
      <c r="CK1" s="474"/>
      <c r="CL1" s="474"/>
      <c r="CM1" s="474"/>
      <c r="CN1" s="474"/>
      <c r="CO1" s="474"/>
      <c r="CP1" s="474"/>
      <c r="CQ1" s="474"/>
      <c r="CR1" s="474"/>
      <c r="CS1" s="474"/>
      <c r="CT1" s="474"/>
      <c r="CU1" s="474"/>
      <c r="CV1" s="474"/>
      <c r="CW1" s="474"/>
      <c r="CX1" s="474"/>
      <c r="CY1" s="474"/>
      <c r="CZ1" s="474"/>
      <c r="DA1" s="474"/>
      <c r="DB1" s="474"/>
      <c r="DC1" s="474"/>
      <c r="DD1" s="474"/>
      <c r="DE1" s="474"/>
      <c r="DF1" s="474"/>
      <c r="DG1" s="474"/>
      <c r="DH1" s="474"/>
      <c r="DI1" s="474"/>
      <c r="DJ1" s="474"/>
      <c r="DK1" s="474"/>
      <c r="DL1" s="474"/>
      <c r="DM1" s="474"/>
      <c r="DN1" s="474"/>
      <c r="DO1" s="474"/>
      <c r="DP1" s="474"/>
      <c r="DQ1" s="474"/>
      <c r="DR1" s="474"/>
      <c r="DS1" s="474"/>
      <c r="DT1" s="474"/>
      <c r="DU1" s="474"/>
      <c r="DV1" s="474"/>
      <c r="DW1" s="474"/>
      <c r="DX1" s="474"/>
      <c r="DY1" s="474"/>
      <c r="DZ1" s="474"/>
      <c r="EA1" s="474"/>
      <c r="EB1" s="474"/>
      <c r="EC1" s="474"/>
      <c r="ED1" s="474"/>
      <c r="EE1" s="474"/>
      <c r="EF1" s="474"/>
      <c r="EG1" s="474"/>
      <c r="EH1" s="474"/>
      <c r="EI1" s="474"/>
      <c r="EJ1" s="474"/>
      <c r="EK1" s="474"/>
      <c r="EL1" s="474"/>
      <c r="EM1" s="474"/>
      <c r="EN1" s="474"/>
      <c r="EO1" s="474"/>
      <c r="EP1" s="474"/>
      <c r="EQ1" s="474"/>
      <c r="ER1" s="474"/>
      <c r="ES1" s="474"/>
      <c r="ET1" s="474"/>
      <c r="EU1" s="474"/>
      <c r="EV1" s="474"/>
      <c r="EW1" s="474"/>
      <c r="EX1" s="474"/>
      <c r="EY1" s="474"/>
      <c r="EZ1" s="474"/>
      <c r="FA1" s="474"/>
      <c r="FB1" s="474"/>
      <c r="FC1" s="474"/>
      <c r="FD1" s="474"/>
      <c r="FE1" s="474"/>
      <c r="FF1" s="474"/>
      <c r="FG1" s="474"/>
      <c r="FH1" s="474"/>
      <c r="FI1" s="474"/>
      <c r="FJ1" s="474"/>
      <c r="FK1" s="474"/>
      <c r="FL1" s="474"/>
      <c r="FM1" s="474"/>
      <c r="FN1" s="474"/>
      <c r="FO1" s="474"/>
      <c r="FP1" s="474"/>
      <c r="FQ1" s="474"/>
      <c r="FR1" s="474"/>
      <c r="FS1" s="474"/>
      <c r="FT1" s="474"/>
      <c r="FU1" s="474"/>
      <c r="FV1" s="474"/>
      <c r="FW1" s="474"/>
      <c r="FX1" s="474"/>
      <c r="FY1" s="474"/>
      <c r="FZ1" s="474"/>
      <c r="GA1" s="474"/>
      <c r="GB1" s="474"/>
      <c r="GC1" s="474"/>
      <c r="GD1" s="474"/>
      <c r="GE1" s="474"/>
      <c r="GF1" s="474"/>
      <c r="GG1" s="474"/>
      <c r="GH1" s="474"/>
      <c r="GI1" s="474"/>
      <c r="GJ1" s="474"/>
      <c r="GK1" s="474"/>
      <c r="GL1" s="474"/>
      <c r="GM1" s="474"/>
      <c r="GN1" s="474"/>
      <c r="GO1" s="474"/>
      <c r="GP1" s="474"/>
      <c r="GQ1" s="474"/>
      <c r="GR1" s="474"/>
      <c r="GS1" s="474"/>
      <c r="GT1" s="474"/>
      <c r="GU1" s="474"/>
      <c r="GV1" s="474"/>
      <c r="GW1" s="474"/>
      <c r="GX1" s="474"/>
      <c r="GY1" s="474"/>
      <c r="GZ1" s="474"/>
      <c r="HA1" s="474"/>
      <c r="HB1" s="474"/>
      <c r="HC1" s="474"/>
      <c r="HD1" s="474"/>
      <c r="HE1" s="474"/>
      <c r="HF1" s="474"/>
      <c r="HG1" s="474"/>
      <c r="HH1" s="474"/>
      <c r="HI1" s="474"/>
      <c r="HJ1" s="474"/>
      <c r="HK1" s="474"/>
      <c r="HL1" s="474"/>
      <c r="HM1" s="474"/>
      <c r="HN1" s="474"/>
      <c r="HO1" s="474"/>
      <c r="HP1" s="474"/>
      <c r="HQ1" s="474"/>
      <c r="HR1" s="474"/>
      <c r="HS1" s="474"/>
      <c r="HT1" s="474"/>
      <c r="HU1" s="474"/>
      <c r="HV1" s="474"/>
      <c r="HW1" s="474"/>
      <c r="HX1" s="474"/>
      <c r="HY1" s="474"/>
      <c r="HZ1" s="474"/>
      <c r="IA1" s="474"/>
      <c r="IB1" s="474"/>
      <c r="IC1" s="474"/>
      <c r="ID1" s="474"/>
      <c r="IE1" s="474"/>
      <c r="IF1" s="474"/>
      <c r="IG1" s="474"/>
      <c r="IH1" s="474"/>
      <c r="II1" s="474"/>
      <c r="IJ1" s="474"/>
      <c r="IK1" s="474"/>
      <c r="IL1" s="474"/>
      <c r="IM1" s="474"/>
      <c r="IN1" s="474"/>
      <c r="IO1" s="474"/>
      <c r="IP1" s="474"/>
      <c r="IQ1" s="474"/>
      <c r="IR1" s="474"/>
      <c r="IS1" s="474"/>
      <c r="IT1" s="474"/>
    </row>
    <row r="2" spans="1:254" ht="18" customHeight="1" x14ac:dyDescent="0.15">
      <c r="A2" s="634"/>
      <c r="B2" s="637"/>
      <c r="C2" s="143" t="s">
        <v>224</v>
      </c>
      <c r="D2" s="832" t="s">
        <v>1429</v>
      </c>
      <c r="E2" s="834"/>
      <c r="F2" s="832" t="s">
        <v>1432</v>
      </c>
      <c r="G2" s="834"/>
      <c r="H2" s="832" t="s">
        <v>111</v>
      </c>
      <c r="I2" s="834"/>
      <c r="J2" s="832" t="s">
        <v>1409</v>
      </c>
      <c r="K2" s="834"/>
    </row>
    <row r="3" spans="1:254" ht="15.75" customHeight="1" x14ac:dyDescent="0.15">
      <c r="A3" s="640" t="s">
        <v>225</v>
      </c>
      <c r="B3" s="640"/>
      <c r="C3" s="144"/>
      <c r="D3" s="145" t="s">
        <v>226</v>
      </c>
      <c r="E3" s="145" t="s">
        <v>164</v>
      </c>
      <c r="F3" s="145" t="s">
        <v>226</v>
      </c>
      <c r="G3" s="145" t="s">
        <v>164</v>
      </c>
      <c r="H3" s="145" t="s">
        <v>226</v>
      </c>
      <c r="I3" s="145" t="s">
        <v>164</v>
      </c>
      <c r="J3" s="145" t="s">
        <v>226</v>
      </c>
      <c r="K3" s="145" t="s">
        <v>164</v>
      </c>
    </row>
    <row r="4" spans="1:254" s="631" customFormat="1" ht="17.25" customHeight="1" x14ac:dyDescent="0.4">
      <c r="A4" s="638">
        <v>1</v>
      </c>
      <c r="B4" s="638"/>
      <c r="C4" s="587" t="s">
        <v>227</v>
      </c>
      <c r="D4" s="588">
        <v>20894804</v>
      </c>
      <c r="E4" s="589">
        <v>45</v>
      </c>
      <c r="F4" s="588">
        <v>20624614</v>
      </c>
      <c r="G4" s="589">
        <v>43.9</v>
      </c>
      <c r="H4" s="588">
        <v>21074002</v>
      </c>
      <c r="I4" s="589">
        <v>44.4</v>
      </c>
      <c r="J4" s="588">
        <v>21283422</v>
      </c>
      <c r="K4" s="589">
        <v>44.9</v>
      </c>
    </row>
    <row r="5" spans="1:254" s="631" customFormat="1" ht="17.25" customHeight="1" x14ac:dyDescent="0.4">
      <c r="A5" s="631">
        <v>2</v>
      </c>
      <c r="C5" s="587" t="s">
        <v>228</v>
      </c>
      <c r="D5" s="590">
        <v>524275</v>
      </c>
      <c r="E5" s="591">
        <v>1.1000000000000001</v>
      </c>
      <c r="F5" s="590">
        <v>522150</v>
      </c>
      <c r="G5" s="591">
        <v>1.1000000000000001</v>
      </c>
      <c r="H5" s="590">
        <v>521160</v>
      </c>
      <c r="I5" s="591">
        <v>1.1000000000000001</v>
      </c>
      <c r="J5" s="590">
        <v>533033</v>
      </c>
      <c r="K5" s="591">
        <v>1.1000000000000001</v>
      </c>
    </row>
    <row r="6" spans="1:254" s="631" customFormat="1" ht="17.25" customHeight="1" x14ac:dyDescent="0.4">
      <c r="A6" s="631">
        <v>3</v>
      </c>
      <c r="C6" s="587" t="s">
        <v>229</v>
      </c>
      <c r="D6" s="592">
        <v>33448</v>
      </c>
      <c r="E6" s="591">
        <v>0.1</v>
      </c>
      <c r="F6" s="592">
        <v>19500</v>
      </c>
      <c r="G6" s="591">
        <v>0</v>
      </c>
      <c r="H6" s="592">
        <v>32932</v>
      </c>
      <c r="I6" s="591">
        <v>0.1</v>
      </c>
      <c r="J6" s="592">
        <v>33541</v>
      </c>
      <c r="K6" s="591">
        <v>0.1</v>
      </c>
    </row>
    <row r="7" spans="1:254" s="631" customFormat="1" ht="17.25" customHeight="1" x14ac:dyDescent="0.4">
      <c r="A7" s="631">
        <v>4</v>
      </c>
      <c r="C7" s="587" t="s">
        <v>230</v>
      </c>
      <c r="D7" s="592">
        <v>94094</v>
      </c>
      <c r="E7" s="591">
        <v>0.2</v>
      </c>
      <c r="F7" s="592">
        <v>58241</v>
      </c>
      <c r="G7" s="591">
        <v>0.1</v>
      </c>
      <c r="H7" s="592">
        <v>82220</v>
      </c>
      <c r="I7" s="591">
        <v>0.2</v>
      </c>
      <c r="J7" s="592">
        <v>63940</v>
      </c>
      <c r="K7" s="591">
        <v>0.1</v>
      </c>
    </row>
    <row r="8" spans="1:254" s="631" customFormat="1" ht="17.25" customHeight="1" x14ac:dyDescent="0.4">
      <c r="A8" s="631">
        <v>5</v>
      </c>
      <c r="C8" s="587" t="s">
        <v>231</v>
      </c>
      <c r="D8" s="592">
        <v>99933</v>
      </c>
      <c r="E8" s="591">
        <v>0.2</v>
      </c>
      <c r="F8" s="592">
        <v>44360</v>
      </c>
      <c r="G8" s="591">
        <v>0.1</v>
      </c>
      <c r="H8" s="592">
        <v>96277</v>
      </c>
      <c r="I8" s="591">
        <v>0.2</v>
      </c>
      <c r="J8" s="592">
        <v>63932</v>
      </c>
      <c r="K8" s="591">
        <v>0.1</v>
      </c>
    </row>
    <row r="9" spans="1:254" s="631" customFormat="1" ht="17.25" customHeight="1" x14ac:dyDescent="0.4">
      <c r="A9" s="631">
        <v>6</v>
      </c>
      <c r="C9" s="587" t="s">
        <v>232</v>
      </c>
      <c r="D9" s="592">
        <v>2359590</v>
      </c>
      <c r="E9" s="591">
        <v>5.0999999999999996</v>
      </c>
      <c r="F9" s="592">
        <v>2134683</v>
      </c>
      <c r="G9" s="591">
        <v>4.5</v>
      </c>
      <c r="H9" s="592">
        <v>2226276</v>
      </c>
      <c r="I9" s="591">
        <v>4.7</v>
      </c>
      <c r="J9" s="592">
        <v>2295501</v>
      </c>
      <c r="K9" s="591">
        <v>4.8</v>
      </c>
    </row>
    <row r="10" spans="1:254" s="631" customFormat="1" ht="17.25" customHeight="1" x14ac:dyDescent="0.4">
      <c r="A10" s="631">
        <v>7</v>
      </c>
      <c r="C10" s="587" t="s">
        <v>233</v>
      </c>
      <c r="D10" s="590">
        <v>73841</v>
      </c>
      <c r="E10" s="591">
        <v>0.2</v>
      </c>
      <c r="F10" s="590">
        <v>74948</v>
      </c>
      <c r="G10" s="591">
        <v>0.2</v>
      </c>
      <c r="H10" s="590">
        <v>72054</v>
      </c>
      <c r="I10" s="591">
        <v>0.1</v>
      </c>
      <c r="J10" s="590">
        <v>69078</v>
      </c>
      <c r="K10" s="591">
        <v>0.1</v>
      </c>
    </row>
    <row r="11" spans="1:254" s="631" customFormat="1" ht="17.25" customHeight="1" x14ac:dyDescent="0.4">
      <c r="A11" s="631">
        <v>8</v>
      </c>
      <c r="C11" s="587" t="s">
        <v>234</v>
      </c>
      <c r="D11" s="592">
        <v>134482</v>
      </c>
      <c r="E11" s="591">
        <v>0.3</v>
      </c>
      <c r="F11" s="592">
        <v>142094</v>
      </c>
      <c r="G11" s="591">
        <v>0.3</v>
      </c>
      <c r="H11" s="592">
        <v>192193</v>
      </c>
      <c r="I11" s="591">
        <v>0.4</v>
      </c>
      <c r="J11" s="592">
        <v>205606</v>
      </c>
      <c r="K11" s="591">
        <v>0.4</v>
      </c>
    </row>
    <row r="12" spans="1:254" s="631" customFormat="1" ht="17.25" customHeight="1" x14ac:dyDescent="0.4">
      <c r="A12" s="631">
        <v>9</v>
      </c>
      <c r="C12" s="587" t="s">
        <v>235</v>
      </c>
      <c r="D12" s="590">
        <v>72195</v>
      </c>
      <c r="E12" s="591">
        <v>0.1</v>
      </c>
      <c r="F12" s="590">
        <v>76186</v>
      </c>
      <c r="G12" s="591">
        <v>0.2</v>
      </c>
      <c r="H12" s="590">
        <v>88839</v>
      </c>
      <c r="I12" s="591">
        <v>0.2</v>
      </c>
      <c r="J12" s="590">
        <v>106802</v>
      </c>
      <c r="K12" s="591">
        <v>0.2</v>
      </c>
    </row>
    <row r="13" spans="1:254" s="631" customFormat="1" ht="17.25" customHeight="1" x14ac:dyDescent="0.4">
      <c r="A13" s="631">
        <v>10</v>
      </c>
      <c r="C13" s="587" t="s">
        <v>236</v>
      </c>
      <c r="D13" s="592">
        <v>3796420</v>
      </c>
      <c r="E13" s="591">
        <v>8.1999999999999993</v>
      </c>
      <c r="F13" s="592">
        <v>3492114</v>
      </c>
      <c r="G13" s="591">
        <v>7.4</v>
      </c>
      <c r="H13" s="592">
        <v>3449227</v>
      </c>
      <c r="I13" s="591">
        <v>7.3</v>
      </c>
      <c r="J13" s="592">
        <v>3256429</v>
      </c>
      <c r="K13" s="591">
        <v>6.9</v>
      </c>
    </row>
    <row r="14" spans="1:254" s="631" customFormat="1" ht="17.25" customHeight="1" x14ac:dyDescent="0.4">
      <c r="A14" s="631">
        <v>11</v>
      </c>
      <c r="C14" s="587" t="s">
        <v>237</v>
      </c>
      <c r="D14" s="590">
        <v>26161</v>
      </c>
      <c r="E14" s="591">
        <v>0.1</v>
      </c>
      <c r="F14" s="590">
        <v>26196</v>
      </c>
      <c r="G14" s="591">
        <v>0.1</v>
      </c>
      <c r="H14" s="590">
        <v>26398</v>
      </c>
      <c r="I14" s="591">
        <v>0.1</v>
      </c>
      <c r="J14" s="590">
        <v>25247</v>
      </c>
      <c r="K14" s="591">
        <v>0.1</v>
      </c>
    </row>
    <row r="15" spans="1:254" s="631" customFormat="1" ht="17.25" customHeight="1" x14ac:dyDescent="0.4">
      <c r="A15" s="631">
        <v>12</v>
      </c>
      <c r="C15" s="587" t="s">
        <v>238</v>
      </c>
      <c r="D15" s="590">
        <v>503238</v>
      </c>
      <c r="E15" s="591">
        <v>1.1000000000000001</v>
      </c>
      <c r="F15" s="590">
        <v>444211</v>
      </c>
      <c r="G15" s="591">
        <v>1</v>
      </c>
      <c r="H15" s="590">
        <v>471133</v>
      </c>
      <c r="I15" s="591">
        <v>1</v>
      </c>
      <c r="J15" s="590">
        <v>467000</v>
      </c>
      <c r="K15" s="591">
        <v>1</v>
      </c>
    </row>
    <row r="16" spans="1:254" s="631" customFormat="1" ht="17.25" customHeight="1" x14ac:dyDescent="0.4">
      <c r="A16" s="631">
        <v>13</v>
      </c>
      <c r="C16" s="587" t="s">
        <v>239</v>
      </c>
      <c r="D16" s="590">
        <v>664273</v>
      </c>
      <c r="E16" s="591">
        <v>1.4</v>
      </c>
      <c r="F16" s="590">
        <v>662772</v>
      </c>
      <c r="G16" s="591">
        <v>1.4</v>
      </c>
      <c r="H16" s="590">
        <v>671879</v>
      </c>
      <c r="I16" s="591">
        <v>1.4</v>
      </c>
      <c r="J16" s="590">
        <v>680259</v>
      </c>
      <c r="K16" s="591">
        <v>1.4</v>
      </c>
    </row>
    <row r="17" spans="1:56" s="631" customFormat="1" ht="17.25" customHeight="1" x14ac:dyDescent="0.4">
      <c r="A17" s="631">
        <v>14</v>
      </c>
      <c r="C17" s="587" t="s">
        <v>240</v>
      </c>
      <c r="D17" s="590">
        <v>4732155</v>
      </c>
      <c r="E17" s="591">
        <v>10.199999999999999</v>
      </c>
      <c r="F17" s="590">
        <v>5286016</v>
      </c>
      <c r="G17" s="591">
        <v>11.3</v>
      </c>
      <c r="H17" s="590">
        <v>5325012</v>
      </c>
      <c r="I17" s="591">
        <v>11.2</v>
      </c>
      <c r="J17" s="590">
        <v>5087483</v>
      </c>
      <c r="K17" s="591">
        <v>10.7</v>
      </c>
    </row>
    <row r="18" spans="1:56" s="631" customFormat="1" ht="17.25" customHeight="1" x14ac:dyDescent="0.4">
      <c r="A18" s="631">
        <v>15</v>
      </c>
      <c r="C18" s="587" t="s">
        <v>241</v>
      </c>
      <c r="D18" s="590">
        <v>2740022</v>
      </c>
      <c r="E18" s="591">
        <v>5.9</v>
      </c>
      <c r="F18" s="590">
        <v>3271980</v>
      </c>
      <c r="G18" s="591">
        <v>7</v>
      </c>
      <c r="H18" s="590">
        <v>2959774</v>
      </c>
      <c r="I18" s="591">
        <v>6.2</v>
      </c>
      <c r="J18" s="590">
        <v>3131954</v>
      </c>
      <c r="K18" s="591">
        <v>6.6</v>
      </c>
    </row>
    <row r="19" spans="1:56" s="631" customFormat="1" ht="17.25" customHeight="1" x14ac:dyDescent="0.4">
      <c r="A19" s="631">
        <v>16</v>
      </c>
      <c r="C19" s="587" t="s">
        <v>242</v>
      </c>
      <c r="D19" s="590">
        <v>258070</v>
      </c>
      <c r="E19" s="591">
        <v>0.5</v>
      </c>
      <c r="F19" s="590">
        <v>139663</v>
      </c>
      <c r="G19" s="591">
        <v>0.3</v>
      </c>
      <c r="H19" s="590">
        <v>93327</v>
      </c>
      <c r="I19" s="591">
        <v>0.2</v>
      </c>
      <c r="J19" s="590">
        <v>127131</v>
      </c>
      <c r="K19" s="591">
        <v>0.3</v>
      </c>
    </row>
    <row r="20" spans="1:56" s="631" customFormat="1" ht="17.25" customHeight="1" x14ac:dyDescent="0.4">
      <c r="A20" s="631">
        <v>17</v>
      </c>
      <c r="C20" s="587" t="s">
        <v>243</v>
      </c>
      <c r="D20" s="590">
        <v>444668</v>
      </c>
      <c r="E20" s="591">
        <v>1</v>
      </c>
      <c r="F20" s="590">
        <v>577735</v>
      </c>
      <c r="G20" s="591">
        <v>1.2</v>
      </c>
      <c r="H20" s="590">
        <v>693353</v>
      </c>
      <c r="I20" s="591">
        <v>1.5</v>
      </c>
      <c r="J20" s="590">
        <v>799187</v>
      </c>
      <c r="K20" s="591">
        <v>1.7</v>
      </c>
    </row>
    <row r="21" spans="1:56" s="631" customFormat="1" ht="17.25" customHeight="1" x14ac:dyDescent="0.4">
      <c r="A21" s="631">
        <v>18</v>
      </c>
      <c r="C21" s="587" t="s">
        <v>244</v>
      </c>
      <c r="D21" s="590">
        <v>475291</v>
      </c>
      <c r="E21" s="591">
        <v>1</v>
      </c>
      <c r="F21" s="590">
        <v>1047078</v>
      </c>
      <c r="G21" s="591">
        <v>2.2000000000000002</v>
      </c>
      <c r="H21" s="590">
        <v>882557</v>
      </c>
      <c r="I21" s="591">
        <v>1.9</v>
      </c>
      <c r="J21" s="590">
        <v>845270</v>
      </c>
      <c r="K21" s="591">
        <v>1.8</v>
      </c>
    </row>
    <row r="22" spans="1:56" s="631" customFormat="1" ht="17.25" customHeight="1" x14ac:dyDescent="0.4">
      <c r="A22" s="631">
        <v>19</v>
      </c>
      <c r="C22" s="587" t="s">
        <v>245</v>
      </c>
      <c r="D22" s="590">
        <v>1466462</v>
      </c>
      <c r="E22" s="591">
        <v>3.2</v>
      </c>
      <c r="F22" s="590">
        <v>1520185</v>
      </c>
      <c r="G22" s="591">
        <v>3.2</v>
      </c>
      <c r="H22" s="590">
        <v>1208744</v>
      </c>
      <c r="I22" s="591">
        <v>2.5</v>
      </c>
      <c r="J22" s="590">
        <v>1270096</v>
      </c>
      <c r="K22" s="591">
        <v>2.7</v>
      </c>
    </row>
    <row r="23" spans="1:56" s="631" customFormat="1" ht="17.25" customHeight="1" x14ac:dyDescent="0.4">
      <c r="A23" s="631">
        <v>20</v>
      </c>
      <c r="C23" s="587" t="s">
        <v>246</v>
      </c>
      <c r="D23" s="590">
        <v>2818185</v>
      </c>
      <c r="E23" s="591">
        <v>6.1</v>
      </c>
      <c r="F23" s="590">
        <v>2540556</v>
      </c>
      <c r="G23" s="591">
        <v>5.4</v>
      </c>
      <c r="H23" s="590">
        <v>2520559</v>
      </c>
      <c r="I23" s="591">
        <v>5.3</v>
      </c>
      <c r="J23" s="590">
        <v>2679657</v>
      </c>
      <c r="K23" s="591">
        <v>5.7</v>
      </c>
    </row>
    <row r="24" spans="1:56" s="631" customFormat="1" ht="17.25" customHeight="1" thickBot="1" x14ac:dyDescent="0.45">
      <c r="A24" s="631">
        <v>21</v>
      </c>
      <c r="C24" s="587" t="s">
        <v>247</v>
      </c>
      <c r="D24" s="590">
        <v>4187700</v>
      </c>
      <c r="E24" s="591">
        <v>9</v>
      </c>
      <c r="F24" s="590">
        <v>4257200</v>
      </c>
      <c r="G24" s="591">
        <v>9.1</v>
      </c>
      <c r="H24" s="590">
        <v>4733000</v>
      </c>
      <c r="I24" s="591">
        <v>10</v>
      </c>
      <c r="J24" s="590">
        <v>4408100</v>
      </c>
      <c r="K24" s="591">
        <v>9.3000000000000007</v>
      </c>
    </row>
    <row r="25" spans="1:56" s="631" customFormat="1" ht="18" customHeight="1" thickTop="1" thickBot="1" x14ac:dyDescent="0.45">
      <c r="A25" s="933" t="s">
        <v>248</v>
      </c>
      <c r="B25" s="933"/>
      <c r="C25" s="934"/>
      <c r="D25" s="544">
        <f>SUM(D4:D24)</f>
        <v>46399307</v>
      </c>
      <c r="E25" s="593">
        <v>100</v>
      </c>
      <c r="F25" s="544">
        <f>SUM(F4:F24)</f>
        <v>46962482</v>
      </c>
      <c r="G25" s="593">
        <v>100</v>
      </c>
      <c r="H25" s="544">
        <f>SUM(H4:H24)</f>
        <v>47420916</v>
      </c>
      <c r="I25" s="593">
        <v>100</v>
      </c>
      <c r="J25" s="544">
        <f>SUM(J4:J24)</f>
        <v>47432668</v>
      </c>
      <c r="K25" s="593">
        <v>100</v>
      </c>
    </row>
    <row r="26" spans="1:56" s="631" customFormat="1" ht="12.75" customHeight="1" x14ac:dyDescent="0.4">
      <c r="A26" s="80" t="s">
        <v>159</v>
      </c>
      <c r="B26" s="636"/>
      <c r="C26" s="636"/>
      <c r="D26" s="596"/>
      <c r="E26" s="475"/>
      <c r="F26" s="596"/>
      <c r="G26" s="475"/>
      <c r="H26" s="596"/>
      <c r="I26" s="475"/>
      <c r="J26" s="596"/>
      <c r="K26" s="475"/>
      <c r="L26" s="476"/>
      <c r="M26" s="475"/>
      <c r="N26" s="476"/>
      <c r="O26" s="475"/>
    </row>
    <row r="27" spans="1:56" s="631" customFormat="1" ht="12" customHeight="1" x14ac:dyDescent="0.4">
      <c r="A27" s="80"/>
      <c r="B27" s="636"/>
      <c r="C27" s="636"/>
      <c r="D27" s="596"/>
      <c r="E27" s="475"/>
      <c r="F27" s="596"/>
      <c r="G27" s="475"/>
      <c r="H27" s="596"/>
      <c r="I27" s="475"/>
      <c r="J27" s="596"/>
      <c r="K27" s="475"/>
      <c r="L27" s="476"/>
      <c r="M27" s="475"/>
      <c r="N27" s="476"/>
      <c r="O27" s="475"/>
    </row>
    <row r="28" spans="1:56" s="631" customFormat="1" ht="20.25" customHeight="1" thickBot="1" x14ac:dyDescent="0.45">
      <c r="A28" s="75" t="s">
        <v>249</v>
      </c>
      <c r="B28" s="75"/>
      <c r="C28" s="75"/>
      <c r="K28" s="420" t="s">
        <v>250</v>
      </c>
      <c r="N28" s="80"/>
      <c r="P28" s="638"/>
    </row>
    <row r="29" spans="1:56" ht="19.5" customHeight="1" x14ac:dyDescent="0.15">
      <c r="A29" s="634"/>
      <c r="B29" s="637"/>
      <c r="C29" s="143" t="s">
        <v>224</v>
      </c>
      <c r="D29" s="832" t="s">
        <v>1359</v>
      </c>
      <c r="E29" s="834"/>
      <c r="F29" s="832" t="s">
        <v>1432</v>
      </c>
      <c r="G29" s="834"/>
      <c r="H29" s="832" t="s">
        <v>111</v>
      </c>
      <c r="I29" s="834"/>
      <c r="J29" s="832" t="s">
        <v>1418</v>
      </c>
      <c r="K29" s="834"/>
      <c r="BD29" s="99" t="s">
        <v>252</v>
      </c>
    </row>
    <row r="30" spans="1:56" ht="21.75" customHeight="1" x14ac:dyDescent="0.15">
      <c r="A30" s="640" t="s">
        <v>225</v>
      </c>
      <c r="B30" s="640"/>
      <c r="C30" s="144"/>
      <c r="D30" s="145" t="s">
        <v>226</v>
      </c>
      <c r="E30" s="145" t="s">
        <v>164</v>
      </c>
      <c r="F30" s="145" t="s">
        <v>226</v>
      </c>
      <c r="G30" s="145" t="s">
        <v>164</v>
      </c>
      <c r="H30" s="145" t="s">
        <v>226</v>
      </c>
      <c r="I30" s="145" t="s">
        <v>164</v>
      </c>
      <c r="J30" s="145" t="s">
        <v>226</v>
      </c>
      <c r="K30" s="145" t="s">
        <v>164</v>
      </c>
    </row>
    <row r="31" spans="1:56" s="631" customFormat="1" ht="15" customHeight="1" x14ac:dyDescent="0.4">
      <c r="A31" s="638">
        <v>1</v>
      </c>
      <c r="B31" s="638"/>
      <c r="C31" s="587" t="s">
        <v>253</v>
      </c>
      <c r="D31" s="588">
        <v>6272424</v>
      </c>
      <c r="E31" s="589">
        <v>14</v>
      </c>
      <c r="F31" s="588">
        <v>6128786</v>
      </c>
      <c r="G31" s="589">
        <v>13.4</v>
      </c>
      <c r="H31" s="588">
        <v>6538330</v>
      </c>
      <c r="I31" s="589">
        <v>14.2</v>
      </c>
      <c r="J31" s="588">
        <v>6261281</v>
      </c>
      <c r="K31" s="589">
        <v>13.7</v>
      </c>
    </row>
    <row r="32" spans="1:56" s="631" customFormat="1" ht="17.25" customHeight="1" x14ac:dyDescent="0.4">
      <c r="A32" s="631">
        <v>2</v>
      </c>
      <c r="C32" s="587" t="s">
        <v>254</v>
      </c>
      <c r="D32" s="590">
        <v>7347297</v>
      </c>
      <c r="E32" s="591">
        <v>16.399999999999999</v>
      </c>
      <c r="F32" s="590">
        <v>7717150</v>
      </c>
      <c r="G32" s="591">
        <v>16.899999999999999</v>
      </c>
      <c r="H32" s="590">
        <v>7966224</v>
      </c>
      <c r="I32" s="591">
        <v>17.3</v>
      </c>
      <c r="J32" s="590">
        <v>7977537</v>
      </c>
      <c r="K32" s="591">
        <v>17.399999999999999</v>
      </c>
    </row>
    <row r="33" spans="1:11" s="631" customFormat="1" ht="17.25" customHeight="1" x14ac:dyDescent="0.4">
      <c r="A33" s="631">
        <v>3</v>
      </c>
      <c r="C33" s="587" t="s">
        <v>255</v>
      </c>
      <c r="D33" s="590">
        <v>719453</v>
      </c>
      <c r="E33" s="591">
        <v>1.6</v>
      </c>
      <c r="F33" s="590">
        <v>656161</v>
      </c>
      <c r="G33" s="591">
        <v>1.4</v>
      </c>
      <c r="H33" s="590">
        <v>627248</v>
      </c>
      <c r="I33" s="591">
        <v>1.3</v>
      </c>
      <c r="J33" s="590">
        <v>578837</v>
      </c>
      <c r="K33" s="591">
        <v>1.3</v>
      </c>
    </row>
    <row r="34" spans="1:11" s="631" customFormat="1" ht="17.25" customHeight="1" x14ac:dyDescent="0.4">
      <c r="A34" s="631">
        <v>4</v>
      </c>
      <c r="C34" s="587" t="s">
        <v>256</v>
      </c>
      <c r="D34" s="590">
        <v>7022871</v>
      </c>
      <c r="E34" s="591">
        <v>15.6</v>
      </c>
      <c r="F34" s="590">
        <v>7977442</v>
      </c>
      <c r="G34" s="591">
        <v>17.399999999999999</v>
      </c>
      <c r="H34" s="590">
        <v>8150950</v>
      </c>
      <c r="I34" s="591">
        <v>17.7</v>
      </c>
      <c r="J34" s="590">
        <v>8232199</v>
      </c>
      <c r="K34" s="591">
        <v>17.899999999999999</v>
      </c>
    </row>
    <row r="35" spans="1:11" s="631" customFormat="1" ht="17.25" customHeight="1" x14ac:dyDescent="0.4">
      <c r="A35" s="631">
        <v>5</v>
      </c>
      <c r="C35" s="587" t="s">
        <v>257</v>
      </c>
      <c r="D35" s="590">
        <v>4920896</v>
      </c>
      <c r="E35" s="591">
        <v>11</v>
      </c>
      <c r="F35" s="590">
        <v>4889926</v>
      </c>
      <c r="G35" s="591">
        <v>10.7</v>
      </c>
      <c r="H35" s="590">
        <v>4792819</v>
      </c>
      <c r="I35" s="591">
        <v>10.4</v>
      </c>
      <c r="J35" s="590">
        <v>4943181</v>
      </c>
      <c r="K35" s="591">
        <v>10.8</v>
      </c>
    </row>
    <row r="36" spans="1:11" s="631" customFormat="1" ht="17.25" customHeight="1" x14ac:dyDescent="0.4">
      <c r="A36" s="631">
        <v>6</v>
      </c>
      <c r="C36" s="587" t="s">
        <v>258</v>
      </c>
      <c r="D36" s="590">
        <f>D37+D38</f>
        <v>6723067</v>
      </c>
      <c r="E36" s="591">
        <v>15</v>
      </c>
      <c r="F36" s="590">
        <f>F37+F38</f>
        <v>7828978</v>
      </c>
      <c r="G36" s="591">
        <f>G37+G38</f>
        <v>17.100000000000001</v>
      </c>
      <c r="H36" s="590">
        <v>7295430</v>
      </c>
      <c r="I36" s="591">
        <v>15.8</v>
      </c>
      <c r="J36" s="590">
        <v>7178940</v>
      </c>
      <c r="K36" s="591">
        <v>15.7</v>
      </c>
    </row>
    <row r="37" spans="1:11" s="631" customFormat="1" ht="17.25" customHeight="1" x14ac:dyDescent="0.4">
      <c r="A37" s="931" t="s">
        <v>259</v>
      </c>
      <c r="B37" s="931"/>
      <c r="C37" s="932"/>
      <c r="D37" s="590">
        <v>6485278</v>
      </c>
      <c r="E37" s="591">
        <v>14.5</v>
      </c>
      <c r="F37" s="590">
        <v>7692159</v>
      </c>
      <c r="G37" s="591">
        <v>16.8</v>
      </c>
      <c r="H37" s="590">
        <v>7150343</v>
      </c>
      <c r="I37" s="591">
        <v>15.5</v>
      </c>
      <c r="J37" s="590">
        <v>7016265</v>
      </c>
      <c r="K37" s="591">
        <v>15.3</v>
      </c>
    </row>
    <row r="38" spans="1:11" s="631" customFormat="1" ht="17.25" customHeight="1" x14ac:dyDescent="0.4">
      <c r="A38" s="931" t="s">
        <v>260</v>
      </c>
      <c r="B38" s="931"/>
      <c r="C38" s="932"/>
      <c r="D38" s="590">
        <v>237789</v>
      </c>
      <c r="E38" s="591">
        <v>0.5</v>
      </c>
      <c r="F38" s="590">
        <v>136819</v>
      </c>
      <c r="G38" s="591">
        <v>0.30000000000000004</v>
      </c>
      <c r="H38" s="590">
        <v>145087</v>
      </c>
      <c r="I38" s="591">
        <v>0.3</v>
      </c>
      <c r="J38" s="590">
        <v>162675</v>
      </c>
      <c r="K38" s="591">
        <v>0.4</v>
      </c>
    </row>
    <row r="39" spans="1:11" s="631" customFormat="1" ht="17.25" customHeight="1" x14ac:dyDescent="0.4">
      <c r="A39" s="631">
        <v>7</v>
      </c>
      <c r="C39" s="587" t="s">
        <v>261</v>
      </c>
      <c r="D39" s="590">
        <v>1260332</v>
      </c>
      <c r="E39" s="591">
        <v>2.8</v>
      </c>
      <c r="F39" s="590">
        <v>1202136</v>
      </c>
      <c r="G39" s="591">
        <v>2.6</v>
      </c>
      <c r="H39" s="590">
        <v>1250787</v>
      </c>
      <c r="I39" s="591">
        <v>2.7</v>
      </c>
      <c r="J39" s="590">
        <v>1327946</v>
      </c>
      <c r="K39" s="591">
        <v>2.9</v>
      </c>
    </row>
    <row r="40" spans="1:11" s="631" customFormat="1" ht="17.25" customHeight="1" x14ac:dyDescent="0.4">
      <c r="A40" s="631">
        <v>8</v>
      </c>
      <c r="C40" s="587" t="s">
        <v>262</v>
      </c>
      <c r="D40" s="590">
        <v>5312937</v>
      </c>
      <c r="E40" s="591">
        <v>11.8</v>
      </c>
      <c r="F40" s="590">
        <v>5238954</v>
      </c>
      <c r="G40" s="591">
        <v>11.5</v>
      </c>
      <c r="H40" s="590">
        <v>5210028</v>
      </c>
      <c r="I40" s="591">
        <v>11.3</v>
      </c>
      <c r="J40" s="590">
        <v>5186287</v>
      </c>
      <c r="K40" s="591">
        <v>11.3</v>
      </c>
    </row>
    <row r="41" spans="1:11" s="631" customFormat="1" ht="17.25" customHeight="1" x14ac:dyDescent="0.4">
      <c r="A41" s="631">
        <v>9</v>
      </c>
      <c r="C41" s="587" t="s">
        <v>263</v>
      </c>
      <c r="D41" s="590">
        <v>3723699</v>
      </c>
      <c r="E41" s="591">
        <v>8.3000000000000007</v>
      </c>
      <c r="F41" s="590">
        <v>3789505</v>
      </c>
      <c r="G41" s="591">
        <v>8.3000000000000007</v>
      </c>
      <c r="H41" s="590">
        <v>3948846</v>
      </c>
      <c r="I41" s="591">
        <v>8.5</v>
      </c>
      <c r="J41" s="590">
        <v>3764783</v>
      </c>
      <c r="K41" s="591">
        <v>8.1999999999999993</v>
      </c>
    </row>
    <row r="42" spans="1:11" s="631" customFormat="1" ht="17.25" customHeight="1" x14ac:dyDescent="0.4">
      <c r="A42" s="631">
        <v>10</v>
      </c>
      <c r="C42" s="587" t="s">
        <v>264</v>
      </c>
      <c r="D42" s="590">
        <v>960248</v>
      </c>
      <c r="E42" s="591">
        <v>2.1</v>
      </c>
      <c r="F42" s="590">
        <v>314700</v>
      </c>
      <c r="G42" s="591">
        <v>0.7</v>
      </c>
      <c r="H42" s="590">
        <v>370130</v>
      </c>
      <c r="I42" s="591">
        <v>0.8</v>
      </c>
      <c r="J42" s="590">
        <v>390299</v>
      </c>
      <c r="K42" s="591">
        <v>0.8</v>
      </c>
    </row>
    <row r="43" spans="1:11" s="631" customFormat="1" ht="17.25" customHeight="1" thickBot="1" x14ac:dyDescent="0.45">
      <c r="A43" s="631">
        <v>11</v>
      </c>
      <c r="C43" s="587" t="s">
        <v>265</v>
      </c>
      <c r="D43" s="590">
        <v>615898</v>
      </c>
      <c r="E43" s="591">
        <v>1.4</v>
      </c>
      <c r="F43" s="590">
        <v>10000</v>
      </c>
      <c r="G43" s="591">
        <v>0</v>
      </c>
      <c r="H43" s="590">
        <v>0</v>
      </c>
      <c r="I43" s="591">
        <v>0</v>
      </c>
      <c r="J43" s="590">
        <v>0</v>
      </c>
      <c r="K43" s="591">
        <v>0</v>
      </c>
    </row>
    <row r="44" spans="1:11" s="631" customFormat="1" ht="17.25" customHeight="1" thickTop="1" thickBot="1" x14ac:dyDescent="0.45">
      <c r="A44" s="933" t="s">
        <v>248</v>
      </c>
      <c r="B44" s="933"/>
      <c r="C44" s="934"/>
      <c r="D44" s="542">
        <v>44879122</v>
      </c>
      <c r="E44" s="594">
        <v>100</v>
      </c>
      <c r="F44" s="542">
        <v>45753738</v>
      </c>
      <c r="G44" s="594">
        <v>100</v>
      </c>
      <c r="H44" s="544">
        <f>H31+H32+H33+H34+H35+H36+H39+H40+H41+H42+H43</f>
        <v>46150792</v>
      </c>
      <c r="I44" s="593">
        <v>100</v>
      </c>
      <c r="J44" s="544">
        <f>J31+J32+J33+J34+J35+J36+J39+J40+J41+J42+J43</f>
        <v>45841290</v>
      </c>
      <c r="K44" s="593">
        <v>100</v>
      </c>
    </row>
    <row r="45" spans="1:11" s="631" customFormat="1" ht="11.25" customHeight="1" x14ac:dyDescent="0.4">
      <c r="A45" s="80" t="s">
        <v>159</v>
      </c>
      <c r="J45" s="638"/>
      <c r="K45" s="638"/>
    </row>
  </sheetData>
  <customSheetViews>
    <customSheetView guid="{3F289335-02BA-4F16-AD2F-CB53A4124158}" showPageBreaks="1" printArea="1" view="pageBreakPreview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1"/>
      <headerFooter alignWithMargins="0"/>
    </customSheetView>
    <customSheetView guid="{73BE7E98-8BC8-4FD7-95F0-4179E1B9C7B2}" showPageBreaks="1" printArea="1" view="pageBreakPreview" topLeftCell="A28">
      <selection activeCell="L43" sqref="L43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2"/>
      <headerFooter alignWithMargins="0"/>
    </customSheetView>
    <customSheetView guid="{59F6F5C1-0144-4706-BC18-583E69698BD1}" showPageBreaks="1" printArea="1" view="pageBreakPreview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3"/>
      <headerFooter alignWithMargins="0"/>
    </customSheetView>
    <customSheetView guid="{96F1F385-3719-4D48-93AF-F20FCA96C025}" showPageBreaks="1" printArea="1" view="pageBreakPreview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4"/>
      <headerFooter alignWithMargins="0"/>
    </customSheetView>
    <customSheetView guid="{1CDBA933-8DB4-41F1-90AC-67591721201F}" showPageBreaks="1" printArea="1" view="pageBreakPreview" topLeftCell="A19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5"/>
      <headerFooter alignWithMargins="0"/>
    </customSheetView>
    <customSheetView guid="{57707E98-8706-4F7F-9807-AB12EEACF2E8}" showPageBreaks="1" printArea="1" view="pageBreakPreview" topLeftCell="A19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6"/>
      <headerFooter alignWithMargins="0"/>
    </customSheetView>
    <customSheetView guid="{FA0B14EF-F83C-4CBB-865F-B181DD693384}" showPageBreaks="1" printArea="1" view="pageBreakPreview" topLeftCell="A19">
      <selection activeCell="D30" sqref="D30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7"/>
      <headerFooter alignWithMargins="0"/>
    </customSheetView>
    <customSheetView guid="{7599AF29-7C80-40B5-BC67-D4AC7D8175D6}" showPageBreaks="1" printArea="1" view="pageBreakPreview">
      <selection activeCell="J9" sqref="J9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8"/>
      <headerFooter alignWithMargins="0"/>
    </customSheetView>
    <customSheetView guid="{CD9FEF94-6655-4B72-96D9-4E3C15E50045}" showPageBreaks="1" printArea="1" view="pageBreakPreview" topLeftCell="A28">
      <selection activeCell="L43" sqref="L43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9"/>
      <headerFooter alignWithMargins="0"/>
    </customSheetView>
    <customSheetView guid="{101BA920-D81C-44BC-8F4C-ECC5AD469A5F}" showPageBreaks="1" printArea="1" view="pageBreakPreview" topLeftCell="A28">
      <selection activeCell="L43" sqref="L43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10"/>
      <headerFooter alignWithMargins="0"/>
    </customSheetView>
    <customSheetView guid="{E11754DE-64F2-4A86-AFFA-460D6AD3A98C}" showPageBreaks="1" printArea="1" view="pageBreakPreview" topLeftCell="A31">
      <selection activeCell="A19" sqref="A1:XFD1048576"/>
      <colBreaks count="1" manualBreakCount="1">
        <brk id="17" max="1048575" man="1"/>
      </colBreaks>
      <pageMargins left="0.78740157480314965" right="0.78740157480314965" top="0.78740157480314965" bottom="0.47244094488188981" header="0" footer="0"/>
      <printOptions horizontalCentered="1"/>
      <pageSetup paperSize="9" scale="94" firstPageNumber="243" pageOrder="overThenDown" orientation="portrait" useFirstPageNumber="1" r:id="rId11"/>
      <headerFooter alignWithMargins="0"/>
    </customSheetView>
  </customSheetViews>
  <mergeCells count="12">
    <mergeCell ref="J2:K2"/>
    <mergeCell ref="J29:K29"/>
    <mergeCell ref="A37:C37"/>
    <mergeCell ref="A38:C38"/>
    <mergeCell ref="A44:C44"/>
    <mergeCell ref="D2:E2"/>
    <mergeCell ref="F2:G2"/>
    <mergeCell ref="H2:I2"/>
    <mergeCell ref="A25:C25"/>
    <mergeCell ref="D29:E29"/>
    <mergeCell ref="F29:G29"/>
    <mergeCell ref="H29:I29"/>
  </mergeCells>
  <phoneticPr fontId="3"/>
  <printOptions horizontalCentered="1" gridLinesSet="0"/>
  <pageMargins left="0.78740157480314965" right="0.78740157480314965" top="0.78740157480314965" bottom="0.47244094488188981" header="0" footer="0"/>
  <pageSetup paperSize="9" scale="94" firstPageNumber="243" pageOrder="overThenDown" orientation="portrait" useFirstPageNumber="1" r:id="rId12"/>
  <headerFooter alignWithMargins="0"/>
  <colBreaks count="1" manualBreakCount="1">
    <brk id="17" max="1048575" man="1"/>
  </colBreaks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2"/>
  <sheetViews>
    <sheetView view="pageBreakPreview" topLeftCell="A16" zoomScaleNormal="100" zoomScaleSheetLayoutView="100" workbookViewId="0">
      <selection activeCell="A16" sqref="A1:XFD1048576"/>
    </sheetView>
  </sheetViews>
  <sheetFormatPr defaultColWidth="11.875" defaultRowHeight="15.2" customHeight="1" x14ac:dyDescent="0.15"/>
  <cols>
    <col min="1" max="1" width="6.75" style="73" customWidth="1"/>
    <col min="2" max="2" width="9.75" style="73" customWidth="1"/>
    <col min="3" max="3" width="11" style="73" hidden="1" customWidth="1"/>
    <col min="4" max="4" width="10.25" style="73" hidden="1" customWidth="1"/>
    <col min="5" max="5" width="11" style="73" customWidth="1"/>
    <col min="6" max="6" width="10.25" style="73" customWidth="1"/>
    <col min="7" max="7" width="11" style="73" customWidth="1"/>
    <col min="8" max="8" width="10.25" style="73" customWidth="1"/>
    <col min="9" max="9" width="9.625" style="73" customWidth="1"/>
    <col min="10" max="10" width="11.375" style="74" bestFit="1" customWidth="1"/>
    <col min="11" max="11" width="10.5" style="74" customWidth="1"/>
    <col min="12" max="12" width="8.5" style="73" customWidth="1"/>
    <col min="13" max="13" width="6.5" style="73" customWidth="1"/>
    <col min="14" max="14" width="10.5" style="73" customWidth="1"/>
    <col min="15" max="15" width="8.5" style="73" customWidth="1"/>
    <col min="16" max="16" width="6.5" style="73" customWidth="1"/>
    <col min="17" max="17" width="10.5" style="73" customWidth="1"/>
    <col min="18" max="18" width="8.5" style="73" customWidth="1"/>
    <col min="19" max="19" width="6.5" style="73" customWidth="1"/>
    <col min="20" max="20" width="9.5" style="73" customWidth="1"/>
    <col min="21" max="21" width="7.125" style="73" customWidth="1"/>
    <col min="22" max="22" width="10" style="73" customWidth="1"/>
    <col min="23" max="27" width="11.875" style="73" customWidth="1"/>
    <col min="28" max="48" width="11" style="73" customWidth="1"/>
    <col min="49" max="53" width="11.875" style="73"/>
    <col min="54" max="54" width="10.125" style="73" customWidth="1"/>
    <col min="55" max="56" width="11.875" style="73"/>
    <col min="57" max="57" width="11.75" style="73" customWidth="1"/>
    <col min="58" max="58" width="14.5" style="73" customWidth="1"/>
    <col min="59" max="59" width="9.875" style="73" customWidth="1"/>
    <col min="60" max="256" width="11.875" style="73"/>
    <col min="257" max="257" width="6.75" style="73" customWidth="1"/>
    <col min="258" max="258" width="9.75" style="73" customWidth="1"/>
    <col min="259" max="259" width="11" style="73" customWidth="1"/>
    <col min="260" max="260" width="10.25" style="73" customWidth="1"/>
    <col min="261" max="261" width="11" style="73" customWidth="1"/>
    <col min="262" max="262" width="10.25" style="73" customWidth="1"/>
    <col min="263" max="263" width="11" style="73" customWidth="1"/>
    <col min="264" max="264" width="10.25" style="73" customWidth="1"/>
    <col min="265" max="265" width="8.5" style="73" customWidth="1"/>
    <col min="266" max="266" width="11.375" style="73" bestFit="1" customWidth="1"/>
    <col min="267" max="267" width="10.5" style="73" customWidth="1"/>
    <col min="268" max="268" width="8.5" style="73" customWidth="1"/>
    <col min="269" max="269" width="6.5" style="73" customWidth="1"/>
    <col min="270" max="270" width="10.5" style="73" customWidth="1"/>
    <col min="271" max="271" width="8.5" style="73" customWidth="1"/>
    <col min="272" max="272" width="6.5" style="73" customWidth="1"/>
    <col min="273" max="273" width="10.5" style="73" customWidth="1"/>
    <col min="274" max="274" width="8.5" style="73" customWidth="1"/>
    <col min="275" max="275" width="6.5" style="73" customWidth="1"/>
    <col min="276" max="276" width="9.5" style="73" customWidth="1"/>
    <col min="277" max="277" width="7.125" style="73" customWidth="1"/>
    <col min="278" max="278" width="10" style="73" customWidth="1"/>
    <col min="279" max="283" width="11.875" style="73" customWidth="1"/>
    <col min="284" max="304" width="11" style="73" customWidth="1"/>
    <col min="305" max="309" width="11.875" style="73"/>
    <col min="310" max="310" width="10.125" style="73" customWidth="1"/>
    <col min="311" max="312" width="11.875" style="73"/>
    <col min="313" max="313" width="11.75" style="73" customWidth="1"/>
    <col min="314" max="314" width="14.5" style="73" customWidth="1"/>
    <col min="315" max="315" width="9.875" style="73" customWidth="1"/>
    <col min="316" max="512" width="11.875" style="73"/>
    <col min="513" max="513" width="6.75" style="73" customWidth="1"/>
    <col min="514" max="514" width="9.75" style="73" customWidth="1"/>
    <col min="515" max="515" width="11" style="73" customWidth="1"/>
    <col min="516" max="516" width="10.25" style="73" customWidth="1"/>
    <col min="517" max="517" width="11" style="73" customWidth="1"/>
    <col min="518" max="518" width="10.25" style="73" customWidth="1"/>
    <col min="519" max="519" width="11" style="73" customWidth="1"/>
    <col min="520" max="520" width="10.25" style="73" customWidth="1"/>
    <col min="521" max="521" width="8.5" style="73" customWidth="1"/>
    <col min="522" max="522" width="11.375" style="73" bestFit="1" customWidth="1"/>
    <col min="523" max="523" width="10.5" style="73" customWidth="1"/>
    <col min="524" max="524" width="8.5" style="73" customWidth="1"/>
    <col min="525" max="525" width="6.5" style="73" customWidth="1"/>
    <col min="526" max="526" width="10.5" style="73" customWidth="1"/>
    <col min="527" max="527" width="8.5" style="73" customWidth="1"/>
    <col min="528" max="528" width="6.5" style="73" customWidth="1"/>
    <col min="529" max="529" width="10.5" style="73" customWidth="1"/>
    <col min="530" max="530" width="8.5" style="73" customWidth="1"/>
    <col min="531" max="531" width="6.5" style="73" customWidth="1"/>
    <col min="532" max="532" width="9.5" style="73" customWidth="1"/>
    <col min="533" max="533" width="7.125" style="73" customWidth="1"/>
    <col min="534" max="534" width="10" style="73" customWidth="1"/>
    <col min="535" max="539" width="11.875" style="73" customWidth="1"/>
    <col min="540" max="560" width="11" style="73" customWidth="1"/>
    <col min="561" max="565" width="11.875" style="73"/>
    <col min="566" max="566" width="10.125" style="73" customWidth="1"/>
    <col min="567" max="568" width="11.875" style="73"/>
    <col min="569" max="569" width="11.75" style="73" customWidth="1"/>
    <col min="570" max="570" width="14.5" style="73" customWidth="1"/>
    <col min="571" max="571" width="9.875" style="73" customWidth="1"/>
    <col min="572" max="768" width="11.875" style="73"/>
    <col min="769" max="769" width="6.75" style="73" customWidth="1"/>
    <col min="770" max="770" width="9.75" style="73" customWidth="1"/>
    <col min="771" max="771" width="11" style="73" customWidth="1"/>
    <col min="772" max="772" width="10.25" style="73" customWidth="1"/>
    <col min="773" max="773" width="11" style="73" customWidth="1"/>
    <col min="774" max="774" width="10.25" style="73" customWidth="1"/>
    <col min="775" max="775" width="11" style="73" customWidth="1"/>
    <col min="776" max="776" width="10.25" style="73" customWidth="1"/>
    <col min="777" max="777" width="8.5" style="73" customWidth="1"/>
    <col min="778" max="778" width="11.375" style="73" bestFit="1" customWidth="1"/>
    <col min="779" max="779" width="10.5" style="73" customWidth="1"/>
    <col min="780" max="780" width="8.5" style="73" customWidth="1"/>
    <col min="781" max="781" width="6.5" style="73" customWidth="1"/>
    <col min="782" max="782" width="10.5" style="73" customWidth="1"/>
    <col min="783" max="783" width="8.5" style="73" customWidth="1"/>
    <col min="784" max="784" width="6.5" style="73" customWidth="1"/>
    <col min="785" max="785" width="10.5" style="73" customWidth="1"/>
    <col min="786" max="786" width="8.5" style="73" customWidth="1"/>
    <col min="787" max="787" width="6.5" style="73" customWidth="1"/>
    <col min="788" max="788" width="9.5" style="73" customWidth="1"/>
    <col min="789" max="789" width="7.125" style="73" customWidth="1"/>
    <col min="790" max="790" width="10" style="73" customWidth="1"/>
    <col min="791" max="795" width="11.875" style="73" customWidth="1"/>
    <col min="796" max="816" width="11" style="73" customWidth="1"/>
    <col min="817" max="821" width="11.875" style="73"/>
    <col min="822" max="822" width="10.125" style="73" customWidth="1"/>
    <col min="823" max="824" width="11.875" style="73"/>
    <col min="825" max="825" width="11.75" style="73" customWidth="1"/>
    <col min="826" max="826" width="14.5" style="73" customWidth="1"/>
    <col min="827" max="827" width="9.875" style="73" customWidth="1"/>
    <col min="828" max="1024" width="11.875" style="73"/>
    <col min="1025" max="1025" width="6.75" style="73" customWidth="1"/>
    <col min="1026" max="1026" width="9.75" style="73" customWidth="1"/>
    <col min="1027" max="1027" width="11" style="73" customWidth="1"/>
    <col min="1028" max="1028" width="10.25" style="73" customWidth="1"/>
    <col min="1029" max="1029" width="11" style="73" customWidth="1"/>
    <col min="1030" max="1030" width="10.25" style="73" customWidth="1"/>
    <col min="1031" max="1031" width="11" style="73" customWidth="1"/>
    <col min="1032" max="1032" width="10.25" style="73" customWidth="1"/>
    <col min="1033" max="1033" width="8.5" style="73" customWidth="1"/>
    <col min="1034" max="1034" width="11.375" style="73" bestFit="1" customWidth="1"/>
    <col min="1035" max="1035" width="10.5" style="73" customWidth="1"/>
    <col min="1036" max="1036" width="8.5" style="73" customWidth="1"/>
    <col min="1037" max="1037" width="6.5" style="73" customWidth="1"/>
    <col min="1038" max="1038" width="10.5" style="73" customWidth="1"/>
    <col min="1039" max="1039" width="8.5" style="73" customWidth="1"/>
    <col min="1040" max="1040" width="6.5" style="73" customWidth="1"/>
    <col min="1041" max="1041" width="10.5" style="73" customWidth="1"/>
    <col min="1042" max="1042" width="8.5" style="73" customWidth="1"/>
    <col min="1043" max="1043" width="6.5" style="73" customWidth="1"/>
    <col min="1044" max="1044" width="9.5" style="73" customWidth="1"/>
    <col min="1045" max="1045" width="7.125" style="73" customWidth="1"/>
    <col min="1046" max="1046" width="10" style="73" customWidth="1"/>
    <col min="1047" max="1051" width="11.875" style="73" customWidth="1"/>
    <col min="1052" max="1072" width="11" style="73" customWidth="1"/>
    <col min="1073" max="1077" width="11.875" style="73"/>
    <col min="1078" max="1078" width="10.125" style="73" customWidth="1"/>
    <col min="1079" max="1080" width="11.875" style="73"/>
    <col min="1081" max="1081" width="11.75" style="73" customWidth="1"/>
    <col min="1082" max="1082" width="14.5" style="73" customWidth="1"/>
    <col min="1083" max="1083" width="9.875" style="73" customWidth="1"/>
    <col min="1084" max="1280" width="11.875" style="73"/>
    <col min="1281" max="1281" width="6.75" style="73" customWidth="1"/>
    <col min="1282" max="1282" width="9.75" style="73" customWidth="1"/>
    <col min="1283" max="1283" width="11" style="73" customWidth="1"/>
    <col min="1284" max="1284" width="10.25" style="73" customWidth="1"/>
    <col min="1285" max="1285" width="11" style="73" customWidth="1"/>
    <col min="1286" max="1286" width="10.25" style="73" customWidth="1"/>
    <col min="1287" max="1287" width="11" style="73" customWidth="1"/>
    <col min="1288" max="1288" width="10.25" style="73" customWidth="1"/>
    <col min="1289" max="1289" width="8.5" style="73" customWidth="1"/>
    <col min="1290" max="1290" width="11.375" style="73" bestFit="1" customWidth="1"/>
    <col min="1291" max="1291" width="10.5" style="73" customWidth="1"/>
    <col min="1292" max="1292" width="8.5" style="73" customWidth="1"/>
    <col min="1293" max="1293" width="6.5" style="73" customWidth="1"/>
    <col min="1294" max="1294" width="10.5" style="73" customWidth="1"/>
    <col min="1295" max="1295" width="8.5" style="73" customWidth="1"/>
    <col min="1296" max="1296" width="6.5" style="73" customWidth="1"/>
    <col min="1297" max="1297" width="10.5" style="73" customWidth="1"/>
    <col min="1298" max="1298" width="8.5" style="73" customWidth="1"/>
    <col min="1299" max="1299" width="6.5" style="73" customWidth="1"/>
    <col min="1300" max="1300" width="9.5" style="73" customWidth="1"/>
    <col min="1301" max="1301" width="7.125" style="73" customWidth="1"/>
    <col min="1302" max="1302" width="10" style="73" customWidth="1"/>
    <col min="1303" max="1307" width="11.875" style="73" customWidth="1"/>
    <col min="1308" max="1328" width="11" style="73" customWidth="1"/>
    <col min="1329" max="1333" width="11.875" style="73"/>
    <col min="1334" max="1334" width="10.125" style="73" customWidth="1"/>
    <col min="1335" max="1336" width="11.875" style="73"/>
    <col min="1337" max="1337" width="11.75" style="73" customWidth="1"/>
    <col min="1338" max="1338" width="14.5" style="73" customWidth="1"/>
    <col min="1339" max="1339" width="9.875" style="73" customWidth="1"/>
    <col min="1340" max="1536" width="11.875" style="73"/>
    <col min="1537" max="1537" width="6.75" style="73" customWidth="1"/>
    <col min="1538" max="1538" width="9.75" style="73" customWidth="1"/>
    <col min="1539" max="1539" width="11" style="73" customWidth="1"/>
    <col min="1540" max="1540" width="10.25" style="73" customWidth="1"/>
    <col min="1541" max="1541" width="11" style="73" customWidth="1"/>
    <col min="1542" max="1542" width="10.25" style="73" customWidth="1"/>
    <col min="1543" max="1543" width="11" style="73" customWidth="1"/>
    <col min="1544" max="1544" width="10.25" style="73" customWidth="1"/>
    <col min="1545" max="1545" width="8.5" style="73" customWidth="1"/>
    <col min="1546" max="1546" width="11.375" style="73" bestFit="1" customWidth="1"/>
    <col min="1547" max="1547" width="10.5" style="73" customWidth="1"/>
    <col min="1548" max="1548" width="8.5" style="73" customWidth="1"/>
    <col min="1549" max="1549" width="6.5" style="73" customWidth="1"/>
    <col min="1550" max="1550" width="10.5" style="73" customWidth="1"/>
    <col min="1551" max="1551" width="8.5" style="73" customWidth="1"/>
    <col min="1552" max="1552" width="6.5" style="73" customWidth="1"/>
    <col min="1553" max="1553" width="10.5" style="73" customWidth="1"/>
    <col min="1554" max="1554" width="8.5" style="73" customWidth="1"/>
    <col min="1555" max="1555" width="6.5" style="73" customWidth="1"/>
    <col min="1556" max="1556" width="9.5" style="73" customWidth="1"/>
    <col min="1557" max="1557" width="7.125" style="73" customWidth="1"/>
    <col min="1558" max="1558" width="10" style="73" customWidth="1"/>
    <col min="1559" max="1563" width="11.875" style="73" customWidth="1"/>
    <col min="1564" max="1584" width="11" style="73" customWidth="1"/>
    <col min="1585" max="1589" width="11.875" style="73"/>
    <col min="1590" max="1590" width="10.125" style="73" customWidth="1"/>
    <col min="1591" max="1592" width="11.875" style="73"/>
    <col min="1593" max="1593" width="11.75" style="73" customWidth="1"/>
    <col min="1594" max="1594" width="14.5" style="73" customWidth="1"/>
    <col min="1595" max="1595" width="9.875" style="73" customWidth="1"/>
    <col min="1596" max="1792" width="11.875" style="73"/>
    <col min="1793" max="1793" width="6.75" style="73" customWidth="1"/>
    <col min="1794" max="1794" width="9.75" style="73" customWidth="1"/>
    <col min="1795" max="1795" width="11" style="73" customWidth="1"/>
    <col min="1796" max="1796" width="10.25" style="73" customWidth="1"/>
    <col min="1797" max="1797" width="11" style="73" customWidth="1"/>
    <col min="1798" max="1798" width="10.25" style="73" customWidth="1"/>
    <col min="1799" max="1799" width="11" style="73" customWidth="1"/>
    <col min="1800" max="1800" width="10.25" style="73" customWidth="1"/>
    <col min="1801" max="1801" width="8.5" style="73" customWidth="1"/>
    <col min="1802" max="1802" width="11.375" style="73" bestFit="1" customWidth="1"/>
    <col min="1803" max="1803" width="10.5" style="73" customWidth="1"/>
    <col min="1804" max="1804" width="8.5" style="73" customWidth="1"/>
    <col min="1805" max="1805" width="6.5" style="73" customWidth="1"/>
    <col min="1806" max="1806" width="10.5" style="73" customWidth="1"/>
    <col min="1807" max="1807" width="8.5" style="73" customWidth="1"/>
    <col min="1808" max="1808" width="6.5" style="73" customWidth="1"/>
    <col min="1809" max="1809" width="10.5" style="73" customWidth="1"/>
    <col min="1810" max="1810" width="8.5" style="73" customWidth="1"/>
    <col min="1811" max="1811" width="6.5" style="73" customWidth="1"/>
    <col min="1812" max="1812" width="9.5" style="73" customWidth="1"/>
    <col min="1813" max="1813" width="7.125" style="73" customWidth="1"/>
    <col min="1814" max="1814" width="10" style="73" customWidth="1"/>
    <col min="1815" max="1819" width="11.875" style="73" customWidth="1"/>
    <col min="1820" max="1840" width="11" style="73" customWidth="1"/>
    <col min="1841" max="1845" width="11.875" style="73"/>
    <col min="1846" max="1846" width="10.125" style="73" customWidth="1"/>
    <col min="1847" max="1848" width="11.875" style="73"/>
    <col min="1849" max="1849" width="11.75" style="73" customWidth="1"/>
    <col min="1850" max="1850" width="14.5" style="73" customWidth="1"/>
    <col min="1851" max="1851" width="9.875" style="73" customWidth="1"/>
    <col min="1852" max="2048" width="11.875" style="73"/>
    <col min="2049" max="2049" width="6.75" style="73" customWidth="1"/>
    <col min="2050" max="2050" width="9.75" style="73" customWidth="1"/>
    <col min="2051" max="2051" width="11" style="73" customWidth="1"/>
    <col min="2052" max="2052" width="10.25" style="73" customWidth="1"/>
    <col min="2053" max="2053" width="11" style="73" customWidth="1"/>
    <col min="2054" max="2054" width="10.25" style="73" customWidth="1"/>
    <col min="2055" max="2055" width="11" style="73" customWidth="1"/>
    <col min="2056" max="2056" width="10.25" style="73" customWidth="1"/>
    <col min="2057" max="2057" width="8.5" style="73" customWidth="1"/>
    <col min="2058" max="2058" width="11.375" style="73" bestFit="1" customWidth="1"/>
    <col min="2059" max="2059" width="10.5" style="73" customWidth="1"/>
    <col min="2060" max="2060" width="8.5" style="73" customWidth="1"/>
    <col min="2061" max="2061" width="6.5" style="73" customWidth="1"/>
    <col min="2062" max="2062" width="10.5" style="73" customWidth="1"/>
    <col min="2063" max="2063" width="8.5" style="73" customWidth="1"/>
    <col min="2064" max="2064" width="6.5" style="73" customWidth="1"/>
    <col min="2065" max="2065" width="10.5" style="73" customWidth="1"/>
    <col min="2066" max="2066" width="8.5" style="73" customWidth="1"/>
    <col min="2067" max="2067" width="6.5" style="73" customWidth="1"/>
    <col min="2068" max="2068" width="9.5" style="73" customWidth="1"/>
    <col min="2069" max="2069" width="7.125" style="73" customWidth="1"/>
    <col min="2070" max="2070" width="10" style="73" customWidth="1"/>
    <col min="2071" max="2075" width="11.875" style="73" customWidth="1"/>
    <col min="2076" max="2096" width="11" style="73" customWidth="1"/>
    <col min="2097" max="2101" width="11.875" style="73"/>
    <col min="2102" max="2102" width="10.125" style="73" customWidth="1"/>
    <col min="2103" max="2104" width="11.875" style="73"/>
    <col min="2105" max="2105" width="11.75" style="73" customWidth="1"/>
    <col min="2106" max="2106" width="14.5" style="73" customWidth="1"/>
    <col min="2107" max="2107" width="9.875" style="73" customWidth="1"/>
    <col min="2108" max="2304" width="11.875" style="73"/>
    <col min="2305" max="2305" width="6.75" style="73" customWidth="1"/>
    <col min="2306" max="2306" width="9.75" style="73" customWidth="1"/>
    <col min="2307" max="2307" width="11" style="73" customWidth="1"/>
    <col min="2308" max="2308" width="10.25" style="73" customWidth="1"/>
    <col min="2309" max="2309" width="11" style="73" customWidth="1"/>
    <col min="2310" max="2310" width="10.25" style="73" customWidth="1"/>
    <col min="2311" max="2311" width="11" style="73" customWidth="1"/>
    <col min="2312" max="2312" width="10.25" style="73" customWidth="1"/>
    <col min="2313" max="2313" width="8.5" style="73" customWidth="1"/>
    <col min="2314" max="2314" width="11.375" style="73" bestFit="1" customWidth="1"/>
    <col min="2315" max="2315" width="10.5" style="73" customWidth="1"/>
    <col min="2316" max="2316" width="8.5" style="73" customWidth="1"/>
    <col min="2317" max="2317" width="6.5" style="73" customWidth="1"/>
    <col min="2318" max="2318" width="10.5" style="73" customWidth="1"/>
    <col min="2319" max="2319" width="8.5" style="73" customWidth="1"/>
    <col min="2320" max="2320" width="6.5" style="73" customWidth="1"/>
    <col min="2321" max="2321" width="10.5" style="73" customWidth="1"/>
    <col min="2322" max="2322" width="8.5" style="73" customWidth="1"/>
    <col min="2323" max="2323" width="6.5" style="73" customWidth="1"/>
    <col min="2324" max="2324" width="9.5" style="73" customWidth="1"/>
    <col min="2325" max="2325" width="7.125" style="73" customWidth="1"/>
    <col min="2326" max="2326" width="10" style="73" customWidth="1"/>
    <col min="2327" max="2331" width="11.875" style="73" customWidth="1"/>
    <col min="2332" max="2352" width="11" style="73" customWidth="1"/>
    <col min="2353" max="2357" width="11.875" style="73"/>
    <col min="2358" max="2358" width="10.125" style="73" customWidth="1"/>
    <col min="2359" max="2360" width="11.875" style="73"/>
    <col min="2361" max="2361" width="11.75" style="73" customWidth="1"/>
    <col min="2362" max="2362" width="14.5" style="73" customWidth="1"/>
    <col min="2363" max="2363" width="9.875" style="73" customWidth="1"/>
    <col min="2364" max="2560" width="11.875" style="73"/>
    <col min="2561" max="2561" width="6.75" style="73" customWidth="1"/>
    <col min="2562" max="2562" width="9.75" style="73" customWidth="1"/>
    <col min="2563" max="2563" width="11" style="73" customWidth="1"/>
    <col min="2564" max="2564" width="10.25" style="73" customWidth="1"/>
    <col min="2565" max="2565" width="11" style="73" customWidth="1"/>
    <col min="2566" max="2566" width="10.25" style="73" customWidth="1"/>
    <col min="2567" max="2567" width="11" style="73" customWidth="1"/>
    <col min="2568" max="2568" width="10.25" style="73" customWidth="1"/>
    <col min="2569" max="2569" width="8.5" style="73" customWidth="1"/>
    <col min="2570" max="2570" width="11.375" style="73" bestFit="1" customWidth="1"/>
    <col min="2571" max="2571" width="10.5" style="73" customWidth="1"/>
    <col min="2572" max="2572" width="8.5" style="73" customWidth="1"/>
    <col min="2573" max="2573" width="6.5" style="73" customWidth="1"/>
    <col min="2574" max="2574" width="10.5" style="73" customWidth="1"/>
    <col min="2575" max="2575" width="8.5" style="73" customWidth="1"/>
    <col min="2576" max="2576" width="6.5" style="73" customWidth="1"/>
    <col min="2577" max="2577" width="10.5" style="73" customWidth="1"/>
    <col min="2578" max="2578" width="8.5" style="73" customWidth="1"/>
    <col min="2579" max="2579" width="6.5" style="73" customWidth="1"/>
    <col min="2580" max="2580" width="9.5" style="73" customWidth="1"/>
    <col min="2581" max="2581" width="7.125" style="73" customWidth="1"/>
    <col min="2582" max="2582" width="10" style="73" customWidth="1"/>
    <col min="2583" max="2587" width="11.875" style="73" customWidth="1"/>
    <col min="2588" max="2608" width="11" style="73" customWidth="1"/>
    <col min="2609" max="2613" width="11.875" style="73"/>
    <col min="2614" max="2614" width="10.125" style="73" customWidth="1"/>
    <col min="2615" max="2616" width="11.875" style="73"/>
    <col min="2617" max="2617" width="11.75" style="73" customWidth="1"/>
    <col min="2618" max="2618" width="14.5" style="73" customWidth="1"/>
    <col min="2619" max="2619" width="9.875" style="73" customWidth="1"/>
    <col min="2620" max="2816" width="11.875" style="73"/>
    <col min="2817" max="2817" width="6.75" style="73" customWidth="1"/>
    <col min="2818" max="2818" width="9.75" style="73" customWidth="1"/>
    <col min="2819" max="2819" width="11" style="73" customWidth="1"/>
    <col min="2820" max="2820" width="10.25" style="73" customWidth="1"/>
    <col min="2821" max="2821" width="11" style="73" customWidth="1"/>
    <col min="2822" max="2822" width="10.25" style="73" customWidth="1"/>
    <col min="2823" max="2823" width="11" style="73" customWidth="1"/>
    <col min="2824" max="2824" width="10.25" style="73" customWidth="1"/>
    <col min="2825" max="2825" width="8.5" style="73" customWidth="1"/>
    <col min="2826" max="2826" width="11.375" style="73" bestFit="1" customWidth="1"/>
    <col min="2827" max="2827" width="10.5" style="73" customWidth="1"/>
    <col min="2828" max="2828" width="8.5" style="73" customWidth="1"/>
    <col min="2829" max="2829" width="6.5" style="73" customWidth="1"/>
    <col min="2830" max="2830" width="10.5" style="73" customWidth="1"/>
    <col min="2831" max="2831" width="8.5" style="73" customWidth="1"/>
    <col min="2832" max="2832" width="6.5" style="73" customWidth="1"/>
    <col min="2833" max="2833" width="10.5" style="73" customWidth="1"/>
    <col min="2834" max="2834" width="8.5" style="73" customWidth="1"/>
    <col min="2835" max="2835" width="6.5" style="73" customWidth="1"/>
    <col min="2836" max="2836" width="9.5" style="73" customWidth="1"/>
    <col min="2837" max="2837" width="7.125" style="73" customWidth="1"/>
    <col min="2838" max="2838" width="10" style="73" customWidth="1"/>
    <col min="2839" max="2843" width="11.875" style="73" customWidth="1"/>
    <col min="2844" max="2864" width="11" style="73" customWidth="1"/>
    <col min="2865" max="2869" width="11.875" style="73"/>
    <col min="2870" max="2870" width="10.125" style="73" customWidth="1"/>
    <col min="2871" max="2872" width="11.875" style="73"/>
    <col min="2873" max="2873" width="11.75" style="73" customWidth="1"/>
    <col min="2874" max="2874" width="14.5" style="73" customWidth="1"/>
    <col min="2875" max="2875" width="9.875" style="73" customWidth="1"/>
    <col min="2876" max="3072" width="11.875" style="73"/>
    <col min="3073" max="3073" width="6.75" style="73" customWidth="1"/>
    <col min="3074" max="3074" width="9.75" style="73" customWidth="1"/>
    <col min="3075" max="3075" width="11" style="73" customWidth="1"/>
    <col min="3076" max="3076" width="10.25" style="73" customWidth="1"/>
    <col min="3077" max="3077" width="11" style="73" customWidth="1"/>
    <col min="3078" max="3078" width="10.25" style="73" customWidth="1"/>
    <col min="3079" max="3079" width="11" style="73" customWidth="1"/>
    <col min="3080" max="3080" width="10.25" style="73" customWidth="1"/>
    <col min="3081" max="3081" width="8.5" style="73" customWidth="1"/>
    <col min="3082" max="3082" width="11.375" style="73" bestFit="1" customWidth="1"/>
    <col min="3083" max="3083" width="10.5" style="73" customWidth="1"/>
    <col min="3084" max="3084" width="8.5" style="73" customWidth="1"/>
    <col min="3085" max="3085" width="6.5" style="73" customWidth="1"/>
    <col min="3086" max="3086" width="10.5" style="73" customWidth="1"/>
    <col min="3087" max="3087" width="8.5" style="73" customWidth="1"/>
    <col min="3088" max="3088" width="6.5" style="73" customWidth="1"/>
    <col min="3089" max="3089" width="10.5" style="73" customWidth="1"/>
    <col min="3090" max="3090" width="8.5" style="73" customWidth="1"/>
    <col min="3091" max="3091" width="6.5" style="73" customWidth="1"/>
    <col min="3092" max="3092" width="9.5" style="73" customWidth="1"/>
    <col min="3093" max="3093" width="7.125" style="73" customWidth="1"/>
    <col min="3094" max="3094" width="10" style="73" customWidth="1"/>
    <col min="3095" max="3099" width="11.875" style="73" customWidth="1"/>
    <col min="3100" max="3120" width="11" style="73" customWidth="1"/>
    <col min="3121" max="3125" width="11.875" style="73"/>
    <col min="3126" max="3126" width="10.125" style="73" customWidth="1"/>
    <col min="3127" max="3128" width="11.875" style="73"/>
    <col min="3129" max="3129" width="11.75" style="73" customWidth="1"/>
    <col min="3130" max="3130" width="14.5" style="73" customWidth="1"/>
    <col min="3131" max="3131" width="9.875" style="73" customWidth="1"/>
    <col min="3132" max="3328" width="11.875" style="73"/>
    <col min="3329" max="3329" width="6.75" style="73" customWidth="1"/>
    <col min="3330" max="3330" width="9.75" style="73" customWidth="1"/>
    <col min="3331" max="3331" width="11" style="73" customWidth="1"/>
    <col min="3332" max="3332" width="10.25" style="73" customWidth="1"/>
    <col min="3333" max="3333" width="11" style="73" customWidth="1"/>
    <col min="3334" max="3334" width="10.25" style="73" customWidth="1"/>
    <col min="3335" max="3335" width="11" style="73" customWidth="1"/>
    <col min="3336" max="3336" width="10.25" style="73" customWidth="1"/>
    <col min="3337" max="3337" width="8.5" style="73" customWidth="1"/>
    <col min="3338" max="3338" width="11.375" style="73" bestFit="1" customWidth="1"/>
    <col min="3339" max="3339" width="10.5" style="73" customWidth="1"/>
    <col min="3340" max="3340" width="8.5" style="73" customWidth="1"/>
    <col min="3341" max="3341" width="6.5" style="73" customWidth="1"/>
    <col min="3342" max="3342" width="10.5" style="73" customWidth="1"/>
    <col min="3343" max="3343" width="8.5" style="73" customWidth="1"/>
    <col min="3344" max="3344" width="6.5" style="73" customWidth="1"/>
    <col min="3345" max="3345" width="10.5" style="73" customWidth="1"/>
    <col min="3346" max="3346" width="8.5" style="73" customWidth="1"/>
    <col min="3347" max="3347" width="6.5" style="73" customWidth="1"/>
    <col min="3348" max="3348" width="9.5" style="73" customWidth="1"/>
    <col min="3349" max="3349" width="7.125" style="73" customWidth="1"/>
    <col min="3350" max="3350" width="10" style="73" customWidth="1"/>
    <col min="3351" max="3355" width="11.875" style="73" customWidth="1"/>
    <col min="3356" max="3376" width="11" style="73" customWidth="1"/>
    <col min="3377" max="3381" width="11.875" style="73"/>
    <col min="3382" max="3382" width="10.125" style="73" customWidth="1"/>
    <col min="3383" max="3384" width="11.875" style="73"/>
    <col min="3385" max="3385" width="11.75" style="73" customWidth="1"/>
    <col min="3386" max="3386" width="14.5" style="73" customWidth="1"/>
    <col min="3387" max="3387" width="9.875" style="73" customWidth="1"/>
    <col min="3388" max="3584" width="11.875" style="73"/>
    <col min="3585" max="3585" width="6.75" style="73" customWidth="1"/>
    <col min="3586" max="3586" width="9.75" style="73" customWidth="1"/>
    <col min="3587" max="3587" width="11" style="73" customWidth="1"/>
    <col min="3588" max="3588" width="10.25" style="73" customWidth="1"/>
    <col min="3589" max="3589" width="11" style="73" customWidth="1"/>
    <col min="3590" max="3590" width="10.25" style="73" customWidth="1"/>
    <col min="3591" max="3591" width="11" style="73" customWidth="1"/>
    <col min="3592" max="3592" width="10.25" style="73" customWidth="1"/>
    <col min="3593" max="3593" width="8.5" style="73" customWidth="1"/>
    <col min="3594" max="3594" width="11.375" style="73" bestFit="1" customWidth="1"/>
    <col min="3595" max="3595" width="10.5" style="73" customWidth="1"/>
    <col min="3596" max="3596" width="8.5" style="73" customWidth="1"/>
    <col min="3597" max="3597" width="6.5" style="73" customWidth="1"/>
    <col min="3598" max="3598" width="10.5" style="73" customWidth="1"/>
    <col min="3599" max="3599" width="8.5" style="73" customWidth="1"/>
    <col min="3600" max="3600" width="6.5" style="73" customWidth="1"/>
    <col min="3601" max="3601" width="10.5" style="73" customWidth="1"/>
    <col min="3602" max="3602" width="8.5" style="73" customWidth="1"/>
    <col min="3603" max="3603" width="6.5" style="73" customWidth="1"/>
    <col min="3604" max="3604" width="9.5" style="73" customWidth="1"/>
    <col min="3605" max="3605" width="7.125" style="73" customWidth="1"/>
    <col min="3606" max="3606" width="10" style="73" customWidth="1"/>
    <col min="3607" max="3611" width="11.875" style="73" customWidth="1"/>
    <col min="3612" max="3632" width="11" style="73" customWidth="1"/>
    <col min="3633" max="3637" width="11.875" style="73"/>
    <col min="3638" max="3638" width="10.125" style="73" customWidth="1"/>
    <col min="3639" max="3640" width="11.875" style="73"/>
    <col min="3641" max="3641" width="11.75" style="73" customWidth="1"/>
    <col min="3642" max="3642" width="14.5" style="73" customWidth="1"/>
    <col min="3643" max="3643" width="9.875" style="73" customWidth="1"/>
    <col min="3644" max="3840" width="11.875" style="73"/>
    <col min="3841" max="3841" width="6.75" style="73" customWidth="1"/>
    <col min="3842" max="3842" width="9.75" style="73" customWidth="1"/>
    <col min="3843" max="3843" width="11" style="73" customWidth="1"/>
    <col min="3844" max="3844" width="10.25" style="73" customWidth="1"/>
    <col min="3845" max="3845" width="11" style="73" customWidth="1"/>
    <col min="3846" max="3846" width="10.25" style="73" customWidth="1"/>
    <col min="3847" max="3847" width="11" style="73" customWidth="1"/>
    <col min="3848" max="3848" width="10.25" style="73" customWidth="1"/>
    <col min="3849" max="3849" width="8.5" style="73" customWidth="1"/>
    <col min="3850" max="3850" width="11.375" style="73" bestFit="1" customWidth="1"/>
    <col min="3851" max="3851" width="10.5" style="73" customWidth="1"/>
    <col min="3852" max="3852" width="8.5" style="73" customWidth="1"/>
    <col min="3853" max="3853" width="6.5" style="73" customWidth="1"/>
    <col min="3854" max="3854" width="10.5" style="73" customWidth="1"/>
    <col min="3855" max="3855" width="8.5" style="73" customWidth="1"/>
    <col min="3856" max="3856" width="6.5" style="73" customWidth="1"/>
    <col min="3857" max="3857" width="10.5" style="73" customWidth="1"/>
    <col min="3858" max="3858" width="8.5" style="73" customWidth="1"/>
    <col min="3859" max="3859" width="6.5" style="73" customWidth="1"/>
    <col min="3860" max="3860" width="9.5" style="73" customWidth="1"/>
    <col min="3861" max="3861" width="7.125" style="73" customWidth="1"/>
    <col min="3862" max="3862" width="10" style="73" customWidth="1"/>
    <col min="3863" max="3867" width="11.875" style="73" customWidth="1"/>
    <col min="3868" max="3888" width="11" style="73" customWidth="1"/>
    <col min="3889" max="3893" width="11.875" style="73"/>
    <col min="3894" max="3894" width="10.125" style="73" customWidth="1"/>
    <col min="3895" max="3896" width="11.875" style="73"/>
    <col min="3897" max="3897" width="11.75" style="73" customWidth="1"/>
    <col min="3898" max="3898" width="14.5" style="73" customWidth="1"/>
    <col min="3899" max="3899" width="9.875" style="73" customWidth="1"/>
    <col min="3900" max="4096" width="11.875" style="73"/>
    <col min="4097" max="4097" width="6.75" style="73" customWidth="1"/>
    <col min="4098" max="4098" width="9.75" style="73" customWidth="1"/>
    <col min="4099" max="4099" width="11" style="73" customWidth="1"/>
    <col min="4100" max="4100" width="10.25" style="73" customWidth="1"/>
    <col min="4101" max="4101" width="11" style="73" customWidth="1"/>
    <col min="4102" max="4102" width="10.25" style="73" customWidth="1"/>
    <col min="4103" max="4103" width="11" style="73" customWidth="1"/>
    <col min="4104" max="4104" width="10.25" style="73" customWidth="1"/>
    <col min="4105" max="4105" width="8.5" style="73" customWidth="1"/>
    <col min="4106" max="4106" width="11.375" style="73" bestFit="1" customWidth="1"/>
    <col min="4107" max="4107" width="10.5" style="73" customWidth="1"/>
    <col min="4108" max="4108" width="8.5" style="73" customWidth="1"/>
    <col min="4109" max="4109" width="6.5" style="73" customWidth="1"/>
    <col min="4110" max="4110" width="10.5" style="73" customWidth="1"/>
    <col min="4111" max="4111" width="8.5" style="73" customWidth="1"/>
    <col min="4112" max="4112" width="6.5" style="73" customWidth="1"/>
    <col min="4113" max="4113" width="10.5" style="73" customWidth="1"/>
    <col min="4114" max="4114" width="8.5" style="73" customWidth="1"/>
    <col min="4115" max="4115" width="6.5" style="73" customWidth="1"/>
    <col min="4116" max="4116" width="9.5" style="73" customWidth="1"/>
    <col min="4117" max="4117" width="7.125" style="73" customWidth="1"/>
    <col min="4118" max="4118" width="10" style="73" customWidth="1"/>
    <col min="4119" max="4123" width="11.875" style="73" customWidth="1"/>
    <col min="4124" max="4144" width="11" style="73" customWidth="1"/>
    <col min="4145" max="4149" width="11.875" style="73"/>
    <col min="4150" max="4150" width="10.125" style="73" customWidth="1"/>
    <col min="4151" max="4152" width="11.875" style="73"/>
    <col min="4153" max="4153" width="11.75" style="73" customWidth="1"/>
    <col min="4154" max="4154" width="14.5" style="73" customWidth="1"/>
    <col min="4155" max="4155" width="9.875" style="73" customWidth="1"/>
    <col min="4156" max="4352" width="11.875" style="73"/>
    <col min="4353" max="4353" width="6.75" style="73" customWidth="1"/>
    <col min="4354" max="4354" width="9.75" style="73" customWidth="1"/>
    <col min="4355" max="4355" width="11" style="73" customWidth="1"/>
    <col min="4356" max="4356" width="10.25" style="73" customWidth="1"/>
    <col min="4357" max="4357" width="11" style="73" customWidth="1"/>
    <col min="4358" max="4358" width="10.25" style="73" customWidth="1"/>
    <col min="4359" max="4359" width="11" style="73" customWidth="1"/>
    <col min="4360" max="4360" width="10.25" style="73" customWidth="1"/>
    <col min="4361" max="4361" width="8.5" style="73" customWidth="1"/>
    <col min="4362" max="4362" width="11.375" style="73" bestFit="1" customWidth="1"/>
    <col min="4363" max="4363" width="10.5" style="73" customWidth="1"/>
    <col min="4364" max="4364" width="8.5" style="73" customWidth="1"/>
    <col min="4365" max="4365" width="6.5" style="73" customWidth="1"/>
    <col min="4366" max="4366" width="10.5" style="73" customWidth="1"/>
    <col min="4367" max="4367" width="8.5" style="73" customWidth="1"/>
    <col min="4368" max="4368" width="6.5" style="73" customWidth="1"/>
    <col min="4369" max="4369" width="10.5" style="73" customWidth="1"/>
    <col min="4370" max="4370" width="8.5" style="73" customWidth="1"/>
    <col min="4371" max="4371" width="6.5" style="73" customWidth="1"/>
    <col min="4372" max="4372" width="9.5" style="73" customWidth="1"/>
    <col min="4373" max="4373" width="7.125" style="73" customWidth="1"/>
    <col min="4374" max="4374" width="10" style="73" customWidth="1"/>
    <col min="4375" max="4379" width="11.875" style="73" customWidth="1"/>
    <col min="4380" max="4400" width="11" style="73" customWidth="1"/>
    <col min="4401" max="4405" width="11.875" style="73"/>
    <col min="4406" max="4406" width="10.125" style="73" customWidth="1"/>
    <col min="4407" max="4408" width="11.875" style="73"/>
    <col min="4409" max="4409" width="11.75" style="73" customWidth="1"/>
    <col min="4410" max="4410" width="14.5" style="73" customWidth="1"/>
    <col min="4411" max="4411" width="9.875" style="73" customWidth="1"/>
    <col min="4412" max="4608" width="11.875" style="73"/>
    <col min="4609" max="4609" width="6.75" style="73" customWidth="1"/>
    <col min="4610" max="4610" width="9.75" style="73" customWidth="1"/>
    <col min="4611" max="4611" width="11" style="73" customWidth="1"/>
    <col min="4612" max="4612" width="10.25" style="73" customWidth="1"/>
    <col min="4613" max="4613" width="11" style="73" customWidth="1"/>
    <col min="4614" max="4614" width="10.25" style="73" customWidth="1"/>
    <col min="4615" max="4615" width="11" style="73" customWidth="1"/>
    <col min="4616" max="4616" width="10.25" style="73" customWidth="1"/>
    <col min="4617" max="4617" width="8.5" style="73" customWidth="1"/>
    <col min="4618" max="4618" width="11.375" style="73" bestFit="1" customWidth="1"/>
    <col min="4619" max="4619" width="10.5" style="73" customWidth="1"/>
    <col min="4620" max="4620" width="8.5" style="73" customWidth="1"/>
    <col min="4621" max="4621" width="6.5" style="73" customWidth="1"/>
    <col min="4622" max="4622" width="10.5" style="73" customWidth="1"/>
    <col min="4623" max="4623" width="8.5" style="73" customWidth="1"/>
    <col min="4624" max="4624" width="6.5" style="73" customWidth="1"/>
    <col min="4625" max="4625" width="10.5" style="73" customWidth="1"/>
    <col min="4626" max="4626" width="8.5" style="73" customWidth="1"/>
    <col min="4627" max="4627" width="6.5" style="73" customWidth="1"/>
    <col min="4628" max="4628" width="9.5" style="73" customWidth="1"/>
    <col min="4629" max="4629" width="7.125" style="73" customWidth="1"/>
    <col min="4630" max="4630" width="10" style="73" customWidth="1"/>
    <col min="4631" max="4635" width="11.875" style="73" customWidth="1"/>
    <col min="4636" max="4656" width="11" style="73" customWidth="1"/>
    <col min="4657" max="4661" width="11.875" style="73"/>
    <col min="4662" max="4662" width="10.125" style="73" customWidth="1"/>
    <col min="4663" max="4664" width="11.875" style="73"/>
    <col min="4665" max="4665" width="11.75" style="73" customWidth="1"/>
    <col min="4666" max="4666" width="14.5" style="73" customWidth="1"/>
    <col min="4667" max="4667" width="9.875" style="73" customWidth="1"/>
    <col min="4668" max="4864" width="11.875" style="73"/>
    <col min="4865" max="4865" width="6.75" style="73" customWidth="1"/>
    <col min="4866" max="4866" width="9.75" style="73" customWidth="1"/>
    <col min="4867" max="4867" width="11" style="73" customWidth="1"/>
    <col min="4868" max="4868" width="10.25" style="73" customWidth="1"/>
    <col min="4869" max="4869" width="11" style="73" customWidth="1"/>
    <col min="4870" max="4870" width="10.25" style="73" customWidth="1"/>
    <col min="4871" max="4871" width="11" style="73" customWidth="1"/>
    <col min="4872" max="4872" width="10.25" style="73" customWidth="1"/>
    <col min="4873" max="4873" width="8.5" style="73" customWidth="1"/>
    <col min="4874" max="4874" width="11.375" style="73" bestFit="1" customWidth="1"/>
    <col min="4875" max="4875" width="10.5" style="73" customWidth="1"/>
    <col min="4876" max="4876" width="8.5" style="73" customWidth="1"/>
    <col min="4877" max="4877" width="6.5" style="73" customWidth="1"/>
    <col min="4878" max="4878" width="10.5" style="73" customWidth="1"/>
    <col min="4879" max="4879" width="8.5" style="73" customWidth="1"/>
    <col min="4880" max="4880" width="6.5" style="73" customWidth="1"/>
    <col min="4881" max="4881" width="10.5" style="73" customWidth="1"/>
    <col min="4882" max="4882" width="8.5" style="73" customWidth="1"/>
    <col min="4883" max="4883" width="6.5" style="73" customWidth="1"/>
    <col min="4884" max="4884" width="9.5" style="73" customWidth="1"/>
    <col min="4885" max="4885" width="7.125" style="73" customWidth="1"/>
    <col min="4886" max="4886" width="10" style="73" customWidth="1"/>
    <col min="4887" max="4891" width="11.875" style="73" customWidth="1"/>
    <col min="4892" max="4912" width="11" style="73" customWidth="1"/>
    <col min="4913" max="4917" width="11.875" style="73"/>
    <col min="4918" max="4918" width="10.125" style="73" customWidth="1"/>
    <col min="4919" max="4920" width="11.875" style="73"/>
    <col min="4921" max="4921" width="11.75" style="73" customWidth="1"/>
    <col min="4922" max="4922" width="14.5" style="73" customWidth="1"/>
    <col min="4923" max="4923" width="9.875" style="73" customWidth="1"/>
    <col min="4924" max="5120" width="11.875" style="73"/>
    <col min="5121" max="5121" width="6.75" style="73" customWidth="1"/>
    <col min="5122" max="5122" width="9.75" style="73" customWidth="1"/>
    <col min="5123" max="5123" width="11" style="73" customWidth="1"/>
    <col min="5124" max="5124" width="10.25" style="73" customWidth="1"/>
    <col min="5125" max="5125" width="11" style="73" customWidth="1"/>
    <col min="5126" max="5126" width="10.25" style="73" customWidth="1"/>
    <col min="5127" max="5127" width="11" style="73" customWidth="1"/>
    <col min="5128" max="5128" width="10.25" style="73" customWidth="1"/>
    <col min="5129" max="5129" width="8.5" style="73" customWidth="1"/>
    <col min="5130" max="5130" width="11.375" style="73" bestFit="1" customWidth="1"/>
    <col min="5131" max="5131" width="10.5" style="73" customWidth="1"/>
    <col min="5132" max="5132" width="8.5" style="73" customWidth="1"/>
    <col min="5133" max="5133" width="6.5" style="73" customWidth="1"/>
    <col min="5134" max="5134" width="10.5" style="73" customWidth="1"/>
    <col min="5135" max="5135" width="8.5" style="73" customWidth="1"/>
    <col min="5136" max="5136" width="6.5" style="73" customWidth="1"/>
    <col min="5137" max="5137" width="10.5" style="73" customWidth="1"/>
    <col min="5138" max="5138" width="8.5" style="73" customWidth="1"/>
    <col min="5139" max="5139" width="6.5" style="73" customWidth="1"/>
    <col min="5140" max="5140" width="9.5" style="73" customWidth="1"/>
    <col min="5141" max="5141" width="7.125" style="73" customWidth="1"/>
    <col min="5142" max="5142" width="10" style="73" customWidth="1"/>
    <col min="5143" max="5147" width="11.875" style="73" customWidth="1"/>
    <col min="5148" max="5168" width="11" style="73" customWidth="1"/>
    <col min="5169" max="5173" width="11.875" style="73"/>
    <col min="5174" max="5174" width="10.125" style="73" customWidth="1"/>
    <col min="5175" max="5176" width="11.875" style="73"/>
    <col min="5177" max="5177" width="11.75" style="73" customWidth="1"/>
    <col min="5178" max="5178" width="14.5" style="73" customWidth="1"/>
    <col min="5179" max="5179" width="9.875" style="73" customWidth="1"/>
    <col min="5180" max="5376" width="11.875" style="73"/>
    <col min="5377" max="5377" width="6.75" style="73" customWidth="1"/>
    <col min="5378" max="5378" width="9.75" style="73" customWidth="1"/>
    <col min="5379" max="5379" width="11" style="73" customWidth="1"/>
    <col min="5380" max="5380" width="10.25" style="73" customWidth="1"/>
    <col min="5381" max="5381" width="11" style="73" customWidth="1"/>
    <col min="5382" max="5382" width="10.25" style="73" customWidth="1"/>
    <col min="5383" max="5383" width="11" style="73" customWidth="1"/>
    <col min="5384" max="5384" width="10.25" style="73" customWidth="1"/>
    <col min="5385" max="5385" width="8.5" style="73" customWidth="1"/>
    <col min="5386" max="5386" width="11.375" style="73" bestFit="1" customWidth="1"/>
    <col min="5387" max="5387" width="10.5" style="73" customWidth="1"/>
    <col min="5388" max="5388" width="8.5" style="73" customWidth="1"/>
    <col min="5389" max="5389" width="6.5" style="73" customWidth="1"/>
    <col min="5390" max="5390" width="10.5" style="73" customWidth="1"/>
    <col min="5391" max="5391" width="8.5" style="73" customWidth="1"/>
    <col min="5392" max="5392" width="6.5" style="73" customWidth="1"/>
    <col min="5393" max="5393" width="10.5" style="73" customWidth="1"/>
    <col min="5394" max="5394" width="8.5" style="73" customWidth="1"/>
    <col min="5395" max="5395" width="6.5" style="73" customWidth="1"/>
    <col min="5396" max="5396" width="9.5" style="73" customWidth="1"/>
    <col min="5397" max="5397" width="7.125" style="73" customWidth="1"/>
    <col min="5398" max="5398" width="10" style="73" customWidth="1"/>
    <col min="5399" max="5403" width="11.875" style="73" customWidth="1"/>
    <col min="5404" max="5424" width="11" style="73" customWidth="1"/>
    <col min="5425" max="5429" width="11.875" style="73"/>
    <col min="5430" max="5430" width="10.125" style="73" customWidth="1"/>
    <col min="5431" max="5432" width="11.875" style="73"/>
    <col min="5433" max="5433" width="11.75" style="73" customWidth="1"/>
    <col min="5434" max="5434" width="14.5" style="73" customWidth="1"/>
    <col min="5435" max="5435" width="9.875" style="73" customWidth="1"/>
    <col min="5436" max="5632" width="11.875" style="73"/>
    <col min="5633" max="5633" width="6.75" style="73" customWidth="1"/>
    <col min="5634" max="5634" width="9.75" style="73" customWidth="1"/>
    <col min="5635" max="5635" width="11" style="73" customWidth="1"/>
    <col min="5636" max="5636" width="10.25" style="73" customWidth="1"/>
    <col min="5637" max="5637" width="11" style="73" customWidth="1"/>
    <col min="5638" max="5638" width="10.25" style="73" customWidth="1"/>
    <col min="5639" max="5639" width="11" style="73" customWidth="1"/>
    <col min="5640" max="5640" width="10.25" style="73" customWidth="1"/>
    <col min="5641" max="5641" width="8.5" style="73" customWidth="1"/>
    <col min="5642" max="5642" width="11.375" style="73" bestFit="1" customWidth="1"/>
    <col min="5643" max="5643" width="10.5" style="73" customWidth="1"/>
    <col min="5644" max="5644" width="8.5" style="73" customWidth="1"/>
    <col min="5645" max="5645" width="6.5" style="73" customWidth="1"/>
    <col min="5646" max="5646" width="10.5" style="73" customWidth="1"/>
    <col min="5647" max="5647" width="8.5" style="73" customWidth="1"/>
    <col min="5648" max="5648" width="6.5" style="73" customWidth="1"/>
    <col min="5649" max="5649" width="10.5" style="73" customWidth="1"/>
    <col min="5650" max="5650" width="8.5" style="73" customWidth="1"/>
    <col min="5651" max="5651" width="6.5" style="73" customWidth="1"/>
    <col min="5652" max="5652" width="9.5" style="73" customWidth="1"/>
    <col min="5653" max="5653" width="7.125" style="73" customWidth="1"/>
    <col min="5654" max="5654" width="10" style="73" customWidth="1"/>
    <col min="5655" max="5659" width="11.875" style="73" customWidth="1"/>
    <col min="5660" max="5680" width="11" style="73" customWidth="1"/>
    <col min="5681" max="5685" width="11.875" style="73"/>
    <col min="5686" max="5686" width="10.125" style="73" customWidth="1"/>
    <col min="5687" max="5688" width="11.875" style="73"/>
    <col min="5689" max="5689" width="11.75" style="73" customWidth="1"/>
    <col min="5690" max="5690" width="14.5" style="73" customWidth="1"/>
    <col min="5691" max="5691" width="9.875" style="73" customWidth="1"/>
    <col min="5692" max="5888" width="11.875" style="73"/>
    <col min="5889" max="5889" width="6.75" style="73" customWidth="1"/>
    <col min="5890" max="5890" width="9.75" style="73" customWidth="1"/>
    <col min="5891" max="5891" width="11" style="73" customWidth="1"/>
    <col min="5892" max="5892" width="10.25" style="73" customWidth="1"/>
    <col min="5893" max="5893" width="11" style="73" customWidth="1"/>
    <col min="5894" max="5894" width="10.25" style="73" customWidth="1"/>
    <col min="5895" max="5895" width="11" style="73" customWidth="1"/>
    <col min="5896" max="5896" width="10.25" style="73" customWidth="1"/>
    <col min="5897" max="5897" width="8.5" style="73" customWidth="1"/>
    <col min="5898" max="5898" width="11.375" style="73" bestFit="1" customWidth="1"/>
    <col min="5899" max="5899" width="10.5" style="73" customWidth="1"/>
    <col min="5900" max="5900" width="8.5" style="73" customWidth="1"/>
    <col min="5901" max="5901" width="6.5" style="73" customWidth="1"/>
    <col min="5902" max="5902" width="10.5" style="73" customWidth="1"/>
    <col min="5903" max="5903" width="8.5" style="73" customWidth="1"/>
    <col min="5904" max="5904" width="6.5" style="73" customWidth="1"/>
    <col min="5905" max="5905" width="10.5" style="73" customWidth="1"/>
    <col min="5906" max="5906" width="8.5" style="73" customWidth="1"/>
    <col min="5907" max="5907" width="6.5" style="73" customWidth="1"/>
    <col min="5908" max="5908" width="9.5" style="73" customWidth="1"/>
    <col min="5909" max="5909" width="7.125" style="73" customWidth="1"/>
    <col min="5910" max="5910" width="10" style="73" customWidth="1"/>
    <col min="5911" max="5915" width="11.875" style="73" customWidth="1"/>
    <col min="5916" max="5936" width="11" style="73" customWidth="1"/>
    <col min="5937" max="5941" width="11.875" style="73"/>
    <col min="5942" max="5942" width="10.125" style="73" customWidth="1"/>
    <col min="5943" max="5944" width="11.875" style="73"/>
    <col min="5945" max="5945" width="11.75" style="73" customWidth="1"/>
    <col min="5946" max="5946" width="14.5" style="73" customWidth="1"/>
    <col min="5947" max="5947" width="9.875" style="73" customWidth="1"/>
    <col min="5948" max="6144" width="11.875" style="73"/>
    <col min="6145" max="6145" width="6.75" style="73" customWidth="1"/>
    <col min="6146" max="6146" width="9.75" style="73" customWidth="1"/>
    <col min="6147" max="6147" width="11" style="73" customWidth="1"/>
    <col min="6148" max="6148" width="10.25" style="73" customWidth="1"/>
    <col min="6149" max="6149" width="11" style="73" customWidth="1"/>
    <col min="6150" max="6150" width="10.25" style="73" customWidth="1"/>
    <col min="6151" max="6151" width="11" style="73" customWidth="1"/>
    <col min="6152" max="6152" width="10.25" style="73" customWidth="1"/>
    <col min="6153" max="6153" width="8.5" style="73" customWidth="1"/>
    <col min="6154" max="6154" width="11.375" style="73" bestFit="1" customWidth="1"/>
    <col min="6155" max="6155" width="10.5" style="73" customWidth="1"/>
    <col min="6156" max="6156" width="8.5" style="73" customWidth="1"/>
    <col min="6157" max="6157" width="6.5" style="73" customWidth="1"/>
    <col min="6158" max="6158" width="10.5" style="73" customWidth="1"/>
    <col min="6159" max="6159" width="8.5" style="73" customWidth="1"/>
    <col min="6160" max="6160" width="6.5" style="73" customWidth="1"/>
    <col min="6161" max="6161" width="10.5" style="73" customWidth="1"/>
    <col min="6162" max="6162" width="8.5" style="73" customWidth="1"/>
    <col min="6163" max="6163" width="6.5" style="73" customWidth="1"/>
    <col min="6164" max="6164" width="9.5" style="73" customWidth="1"/>
    <col min="6165" max="6165" width="7.125" style="73" customWidth="1"/>
    <col min="6166" max="6166" width="10" style="73" customWidth="1"/>
    <col min="6167" max="6171" width="11.875" style="73" customWidth="1"/>
    <col min="6172" max="6192" width="11" style="73" customWidth="1"/>
    <col min="6193" max="6197" width="11.875" style="73"/>
    <col min="6198" max="6198" width="10.125" style="73" customWidth="1"/>
    <col min="6199" max="6200" width="11.875" style="73"/>
    <col min="6201" max="6201" width="11.75" style="73" customWidth="1"/>
    <col min="6202" max="6202" width="14.5" style="73" customWidth="1"/>
    <col min="6203" max="6203" width="9.875" style="73" customWidth="1"/>
    <col min="6204" max="6400" width="11.875" style="73"/>
    <col min="6401" max="6401" width="6.75" style="73" customWidth="1"/>
    <col min="6402" max="6402" width="9.75" style="73" customWidth="1"/>
    <col min="6403" max="6403" width="11" style="73" customWidth="1"/>
    <col min="6404" max="6404" width="10.25" style="73" customWidth="1"/>
    <col min="6405" max="6405" width="11" style="73" customWidth="1"/>
    <col min="6406" max="6406" width="10.25" style="73" customWidth="1"/>
    <col min="6407" max="6407" width="11" style="73" customWidth="1"/>
    <col min="6408" max="6408" width="10.25" style="73" customWidth="1"/>
    <col min="6409" max="6409" width="8.5" style="73" customWidth="1"/>
    <col min="6410" max="6410" width="11.375" style="73" bestFit="1" customWidth="1"/>
    <col min="6411" max="6411" width="10.5" style="73" customWidth="1"/>
    <col min="6412" max="6412" width="8.5" style="73" customWidth="1"/>
    <col min="6413" max="6413" width="6.5" style="73" customWidth="1"/>
    <col min="6414" max="6414" width="10.5" style="73" customWidth="1"/>
    <col min="6415" max="6415" width="8.5" style="73" customWidth="1"/>
    <col min="6416" max="6416" width="6.5" style="73" customWidth="1"/>
    <col min="6417" max="6417" width="10.5" style="73" customWidth="1"/>
    <col min="6418" max="6418" width="8.5" style="73" customWidth="1"/>
    <col min="6419" max="6419" width="6.5" style="73" customWidth="1"/>
    <col min="6420" max="6420" width="9.5" style="73" customWidth="1"/>
    <col min="6421" max="6421" width="7.125" style="73" customWidth="1"/>
    <col min="6422" max="6422" width="10" style="73" customWidth="1"/>
    <col min="6423" max="6427" width="11.875" style="73" customWidth="1"/>
    <col min="6428" max="6448" width="11" style="73" customWidth="1"/>
    <col min="6449" max="6453" width="11.875" style="73"/>
    <col min="6454" max="6454" width="10.125" style="73" customWidth="1"/>
    <col min="6455" max="6456" width="11.875" style="73"/>
    <col min="6457" max="6457" width="11.75" style="73" customWidth="1"/>
    <col min="6458" max="6458" width="14.5" style="73" customWidth="1"/>
    <col min="6459" max="6459" width="9.875" style="73" customWidth="1"/>
    <col min="6460" max="6656" width="11.875" style="73"/>
    <col min="6657" max="6657" width="6.75" style="73" customWidth="1"/>
    <col min="6658" max="6658" width="9.75" style="73" customWidth="1"/>
    <col min="6659" max="6659" width="11" style="73" customWidth="1"/>
    <col min="6660" max="6660" width="10.25" style="73" customWidth="1"/>
    <col min="6661" max="6661" width="11" style="73" customWidth="1"/>
    <col min="6662" max="6662" width="10.25" style="73" customWidth="1"/>
    <col min="6663" max="6663" width="11" style="73" customWidth="1"/>
    <col min="6664" max="6664" width="10.25" style="73" customWidth="1"/>
    <col min="6665" max="6665" width="8.5" style="73" customWidth="1"/>
    <col min="6666" max="6666" width="11.375" style="73" bestFit="1" customWidth="1"/>
    <col min="6667" max="6667" width="10.5" style="73" customWidth="1"/>
    <col min="6668" max="6668" width="8.5" style="73" customWidth="1"/>
    <col min="6669" max="6669" width="6.5" style="73" customWidth="1"/>
    <col min="6670" max="6670" width="10.5" style="73" customWidth="1"/>
    <col min="6671" max="6671" width="8.5" style="73" customWidth="1"/>
    <col min="6672" max="6672" width="6.5" style="73" customWidth="1"/>
    <col min="6673" max="6673" width="10.5" style="73" customWidth="1"/>
    <col min="6674" max="6674" width="8.5" style="73" customWidth="1"/>
    <col min="6675" max="6675" width="6.5" style="73" customWidth="1"/>
    <col min="6676" max="6676" width="9.5" style="73" customWidth="1"/>
    <col min="6677" max="6677" width="7.125" style="73" customWidth="1"/>
    <col min="6678" max="6678" width="10" style="73" customWidth="1"/>
    <col min="6679" max="6683" width="11.875" style="73" customWidth="1"/>
    <col min="6684" max="6704" width="11" style="73" customWidth="1"/>
    <col min="6705" max="6709" width="11.875" style="73"/>
    <col min="6710" max="6710" width="10.125" style="73" customWidth="1"/>
    <col min="6711" max="6712" width="11.875" style="73"/>
    <col min="6713" max="6713" width="11.75" style="73" customWidth="1"/>
    <col min="6714" max="6714" width="14.5" style="73" customWidth="1"/>
    <col min="6715" max="6715" width="9.875" style="73" customWidth="1"/>
    <col min="6716" max="6912" width="11.875" style="73"/>
    <col min="6913" max="6913" width="6.75" style="73" customWidth="1"/>
    <col min="6914" max="6914" width="9.75" style="73" customWidth="1"/>
    <col min="6915" max="6915" width="11" style="73" customWidth="1"/>
    <col min="6916" max="6916" width="10.25" style="73" customWidth="1"/>
    <col min="6917" max="6917" width="11" style="73" customWidth="1"/>
    <col min="6918" max="6918" width="10.25" style="73" customWidth="1"/>
    <col min="6919" max="6919" width="11" style="73" customWidth="1"/>
    <col min="6920" max="6920" width="10.25" style="73" customWidth="1"/>
    <col min="6921" max="6921" width="8.5" style="73" customWidth="1"/>
    <col min="6922" max="6922" width="11.375" style="73" bestFit="1" customWidth="1"/>
    <col min="6923" max="6923" width="10.5" style="73" customWidth="1"/>
    <col min="6924" max="6924" width="8.5" style="73" customWidth="1"/>
    <col min="6925" max="6925" width="6.5" style="73" customWidth="1"/>
    <col min="6926" max="6926" width="10.5" style="73" customWidth="1"/>
    <col min="6927" max="6927" width="8.5" style="73" customWidth="1"/>
    <col min="6928" max="6928" width="6.5" style="73" customWidth="1"/>
    <col min="6929" max="6929" width="10.5" style="73" customWidth="1"/>
    <col min="6930" max="6930" width="8.5" style="73" customWidth="1"/>
    <col min="6931" max="6931" width="6.5" style="73" customWidth="1"/>
    <col min="6932" max="6932" width="9.5" style="73" customWidth="1"/>
    <col min="6933" max="6933" width="7.125" style="73" customWidth="1"/>
    <col min="6934" max="6934" width="10" style="73" customWidth="1"/>
    <col min="6935" max="6939" width="11.875" style="73" customWidth="1"/>
    <col min="6940" max="6960" width="11" style="73" customWidth="1"/>
    <col min="6961" max="6965" width="11.875" style="73"/>
    <col min="6966" max="6966" width="10.125" style="73" customWidth="1"/>
    <col min="6967" max="6968" width="11.875" style="73"/>
    <col min="6969" max="6969" width="11.75" style="73" customWidth="1"/>
    <col min="6970" max="6970" width="14.5" style="73" customWidth="1"/>
    <col min="6971" max="6971" width="9.875" style="73" customWidth="1"/>
    <col min="6972" max="7168" width="11.875" style="73"/>
    <col min="7169" max="7169" width="6.75" style="73" customWidth="1"/>
    <col min="7170" max="7170" width="9.75" style="73" customWidth="1"/>
    <col min="7171" max="7171" width="11" style="73" customWidth="1"/>
    <col min="7172" max="7172" width="10.25" style="73" customWidth="1"/>
    <col min="7173" max="7173" width="11" style="73" customWidth="1"/>
    <col min="7174" max="7174" width="10.25" style="73" customWidth="1"/>
    <col min="7175" max="7175" width="11" style="73" customWidth="1"/>
    <col min="7176" max="7176" width="10.25" style="73" customWidth="1"/>
    <col min="7177" max="7177" width="8.5" style="73" customWidth="1"/>
    <col min="7178" max="7178" width="11.375" style="73" bestFit="1" customWidth="1"/>
    <col min="7179" max="7179" width="10.5" style="73" customWidth="1"/>
    <col min="7180" max="7180" width="8.5" style="73" customWidth="1"/>
    <col min="7181" max="7181" width="6.5" style="73" customWidth="1"/>
    <col min="7182" max="7182" width="10.5" style="73" customWidth="1"/>
    <col min="7183" max="7183" width="8.5" style="73" customWidth="1"/>
    <col min="7184" max="7184" width="6.5" style="73" customWidth="1"/>
    <col min="7185" max="7185" width="10.5" style="73" customWidth="1"/>
    <col min="7186" max="7186" width="8.5" style="73" customWidth="1"/>
    <col min="7187" max="7187" width="6.5" style="73" customWidth="1"/>
    <col min="7188" max="7188" width="9.5" style="73" customWidth="1"/>
    <col min="7189" max="7189" width="7.125" style="73" customWidth="1"/>
    <col min="7190" max="7190" width="10" style="73" customWidth="1"/>
    <col min="7191" max="7195" width="11.875" style="73" customWidth="1"/>
    <col min="7196" max="7216" width="11" style="73" customWidth="1"/>
    <col min="7217" max="7221" width="11.875" style="73"/>
    <col min="7222" max="7222" width="10.125" style="73" customWidth="1"/>
    <col min="7223" max="7224" width="11.875" style="73"/>
    <col min="7225" max="7225" width="11.75" style="73" customWidth="1"/>
    <col min="7226" max="7226" width="14.5" style="73" customWidth="1"/>
    <col min="7227" max="7227" width="9.875" style="73" customWidth="1"/>
    <col min="7228" max="7424" width="11.875" style="73"/>
    <col min="7425" max="7425" width="6.75" style="73" customWidth="1"/>
    <col min="7426" max="7426" width="9.75" style="73" customWidth="1"/>
    <col min="7427" max="7427" width="11" style="73" customWidth="1"/>
    <col min="7428" max="7428" width="10.25" style="73" customWidth="1"/>
    <col min="7429" max="7429" width="11" style="73" customWidth="1"/>
    <col min="7430" max="7430" width="10.25" style="73" customWidth="1"/>
    <col min="7431" max="7431" width="11" style="73" customWidth="1"/>
    <col min="7432" max="7432" width="10.25" style="73" customWidth="1"/>
    <col min="7433" max="7433" width="8.5" style="73" customWidth="1"/>
    <col min="7434" max="7434" width="11.375" style="73" bestFit="1" customWidth="1"/>
    <col min="7435" max="7435" width="10.5" style="73" customWidth="1"/>
    <col min="7436" max="7436" width="8.5" style="73" customWidth="1"/>
    <col min="7437" max="7437" width="6.5" style="73" customWidth="1"/>
    <col min="7438" max="7438" width="10.5" style="73" customWidth="1"/>
    <col min="7439" max="7439" width="8.5" style="73" customWidth="1"/>
    <col min="7440" max="7440" width="6.5" style="73" customWidth="1"/>
    <col min="7441" max="7441" width="10.5" style="73" customWidth="1"/>
    <col min="7442" max="7442" width="8.5" style="73" customWidth="1"/>
    <col min="7443" max="7443" width="6.5" style="73" customWidth="1"/>
    <col min="7444" max="7444" width="9.5" style="73" customWidth="1"/>
    <col min="7445" max="7445" width="7.125" style="73" customWidth="1"/>
    <col min="7446" max="7446" width="10" style="73" customWidth="1"/>
    <col min="7447" max="7451" width="11.875" style="73" customWidth="1"/>
    <col min="7452" max="7472" width="11" style="73" customWidth="1"/>
    <col min="7473" max="7477" width="11.875" style="73"/>
    <col min="7478" max="7478" width="10.125" style="73" customWidth="1"/>
    <col min="7479" max="7480" width="11.875" style="73"/>
    <col min="7481" max="7481" width="11.75" style="73" customWidth="1"/>
    <col min="7482" max="7482" width="14.5" style="73" customWidth="1"/>
    <col min="7483" max="7483" width="9.875" style="73" customWidth="1"/>
    <col min="7484" max="7680" width="11.875" style="73"/>
    <col min="7681" max="7681" width="6.75" style="73" customWidth="1"/>
    <col min="7682" max="7682" width="9.75" style="73" customWidth="1"/>
    <col min="7683" max="7683" width="11" style="73" customWidth="1"/>
    <col min="7684" max="7684" width="10.25" style="73" customWidth="1"/>
    <col min="7685" max="7685" width="11" style="73" customWidth="1"/>
    <col min="7686" max="7686" width="10.25" style="73" customWidth="1"/>
    <col min="7687" max="7687" width="11" style="73" customWidth="1"/>
    <col min="7688" max="7688" width="10.25" style="73" customWidth="1"/>
    <col min="7689" max="7689" width="8.5" style="73" customWidth="1"/>
    <col min="7690" max="7690" width="11.375" style="73" bestFit="1" customWidth="1"/>
    <col min="7691" max="7691" width="10.5" style="73" customWidth="1"/>
    <col min="7692" max="7692" width="8.5" style="73" customWidth="1"/>
    <col min="7693" max="7693" width="6.5" style="73" customWidth="1"/>
    <col min="7694" max="7694" width="10.5" style="73" customWidth="1"/>
    <col min="7695" max="7695" width="8.5" style="73" customWidth="1"/>
    <col min="7696" max="7696" width="6.5" style="73" customWidth="1"/>
    <col min="7697" max="7697" width="10.5" style="73" customWidth="1"/>
    <col min="7698" max="7698" width="8.5" style="73" customWidth="1"/>
    <col min="7699" max="7699" width="6.5" style="73" customWidth="1"/>
    <col min="7700" max="7700" width="9.5" style="73" customWidth="1"/>
    <col min="7701" max="7701" width="7.125" style="73" customWidth="1"/>
    <col min="7702" max="7702" width="10" style="73" customWidth="1"/>
    <col min="7703" max="7707" width="11.875" style="73" customWidth="1"/>
    <col min="7708" max="7728" width="11" style="73" customWidth="1"/>
    <col min="7729" max="7733" width="11.875" style="73"/>
    <col min="7734" max="7734" width="10.125" style="73" customWidth="1"/>
    <col min="7735" max="7736" width="11.875" style="73"/>
    <col min="7737" max="7737" width="11.75" style="73" customWidth="1"/>
    <col min="7738" max="7738" width="14.5" style="73" customWidth="1"/>
    <col min="7739" max="7739" width="9.875" style="73" customWidth="1"/>
    <col min="7740" max="7936" width="11.875" style="73"/>
    <col min="7937" max="7937" width="6.75" style="73" customWidth="1"/>
    <col min="7938" max="7938" width="9.75" style="73" customWidth="1"/>
    <col min="7939" max="7939" width="11" style="73" customWidth="1"/>
    <col min="7940" max="7940" width="10.25" style="73" customWidth="1"/>
    <col min="7941" max="7941" width="11" style="73" customWidth="1"/>
    <col min="7942" max="7942" width="10.25" style="73" customWidth="1"/>
    <col min="7943" max="7943" width="11" style="73" customWidth="1"/>
    <col min="7944" max="7944" width="10.25" style="73" customWidth="1"/>
    <col min="7945" max="7945" width="8.5" style="73" customWidth="1"/>
    <col min="7946" max="7946" width="11.375" style="73" bestFit="1" customWidth="1"/>
    <col min="7947" max="7947" width="10.5" style="73" customWidth="1"/>
    <col min="7948" max="7948" width="8.5" style="73" customWidth="1"/>
    <col min="7949" max="7949" width="6.5" style="73" customWidth="1"/>
    <col min="7950" max="7950" width="10.5" style="73" customWidth="1"/>
    <col min="7951" max="7951" width="8.5" style="73" customWidth="1"/>
    <col min="7952" max="7952" width="6.5" style="73" customWidth="1"/>
    <col min="7953" max="7953" width="10.5" style="73" customWidth="1"/>
    <col min="7954" max="7954" width="8.5" style="73" customWidth="1"/>
    <col min="7955" max="7955" width="6.5" style="73" customWidth="1"/>
    <col min="7956" max="7956" width="9.5" style="73" customWidth="1"/>
    <col min="7957" max="7957" width="7.125" style="73" customWidth="1"/>
    <col min="7958" max="7958" width="10" style="73" customWidth="1"/>
    <col min="7959" max="7963" width="11.875" style="73" customWidth="1"/>
    <col min="7964" max="7984" width="11" style="73" customWidth="1"/>
    <col min="7985" max="7989" width="11.875" style="73"/>
    <col min="7990" max="7990" width="10.125" style="73" customWidth="1"/>
    <col min="7991" max="7992" width="11.875" style="73"/>
    <col min="7993" max="7993" width="11.75" style="73" customWidth="1"/>
    <col min="7994" max="7994" width="14.5" style="73" customWidth="1"/>
    <col min="7995" max="7995" width="9.875" style="73" customWidth="1"/>
    <col min="7996" max="8192" width="11.875" style="73"/>
    <col min="8193" max="8193" width="6.75" style="73" customWidth="1"/>
    <col min="8194" max="8194" width="9.75" style="73" customWidth="1"/>
    <col min="8195" max="8195" width="11" style="73" customWidth="1"/>
    <col min="8196" max="8196" width="10.25" style="73" customWidth="1"/>
    <col min="8197" max="8197" width="11" style="73" customWidth="1"/>
    <col min="8198" max="8198" width="10.25" style="73" customWidth="1"/>
    <col min="8199" max="8199" width="11" style="73" customWidth="1"/>
    <col min="8200" max="8200" width="10.25" style="73" customWidth="1"/>
    <col min="8201" max="8201" width="8.5" style="73" customWidth="1"/>
    <col min="8202" max="8202" width="11.375" style="73" bestFit="1" customWidth="1"/>
    <col min="8203" max="8203" width="10.5" style="73" customWidth="1"/>
    <col min="8204" max="8204" width="8.5" style="73" customWidth="1"/>
    <col min="8205" max="8205" width="6.5" style="73" customWidth="1"/>
    <col min="8206" max="8206" width="10.5" style="73" customWidth="1"/>
    <col min="8207" max="8207" width="8.5" style="73" customWidth="1"/>
    <col min="8208" max="8208" width="6.5" style="73" customWidth="1"/>
    <col min="8209" max="8209" width="10.5" style="73" customWidth="1"/>
    <col min="8210" max="8210" width="8.5" style="73" customWidth="1"/>
    <col min="8211" max="8211" width="6.5" style="73" customWidth="1"/>
    <col min="8212" max="8212" width="9.5" style="73" customWidth="1"/>
    <col min="8213" max="8213" width="7.125" style="73" customWidth="1"/>
    <col min="8214" max="8214" width="10" style="73" customWidth="1"/>
    <col min="8215" max="8219" width="11.875" style="73" customWidth="1"/>
    <col min="8220" max="8240" width="11" style="73" customWidth="1"/>
    <col min="8241" max="8245" width="11.875" style="73"/>
    <col min="8246" max="8246" width="10.125" style="73" customWidth="1"/>
    <col min="8247" max="8248" width="11.875" style="73"/>
    <col min="8249" max="8249" width="11.75" style="73" customWidth="1"/>
    <col min="8250" max="8250" width="14.5" style="73" customWidth="1"/>
    <col min="8251" max="8251" width="9.875" style="73" customWidth="1"/>
    <col min="8252" max="8448" width="11.875" style="73"/>
    <col min="8449" max="8449" width="6.75" style="73" customWidth="1"/>
    <col min="8450" max="8450" width="9.75" style="73" customWidth="1"/>
    <col min="8451" max="8451" width="11" style="73" customWidth="1"/>
    <col min="8452" max="8452" width="10.25" style="73" customWidth="1"/>
    <col min="8453" max="8453" width="11" style="73" customWidth="1"/>
    <col min="8454" max="8454" width="10.25" style="73" customWidth="1"/>
    <col min="8455" max="8455" width="11" style="73" customWidth="1"/>
    <col min="8456" max="8456" width="10.25" style="73" customWidth="1"/>
    <col min="8457" max="8457" width="8.5" style="73" customWidth="1"/>
    <col min="8458" max="8458" width="11.375" style="73" bestFit="1" customWidth="1"/>
    <col min="8459" max="8459" width="10.5" style="73" customWidth="1"/>
    <col min="8460" max="8460" width="8.5" style="73" customWidth="1"/>
    <col min="8461" max="8461" width="6.5" style="73" customWidth="1"/>
    <col min="8462" max="8462" width="10.5" style="73" customWidth="1"/>
    <col min="8463" max="8463" width="8.5" style="73" customWidth="1"/>
    <col min="8464" max="8464" width="6.5" style="73" customWidth="1"/>
    <col min="8465" max="8465" width="10.5" style="73" customWidth="1"/>
    <col min="8466" max="8466" width="8.5" style="73" customWidth="1"/>
    <col min="8467" max="8467" width="6.5" style="73" customWidth="1"/>
    <col min="8468" max="8468" width="9.5" style="73" customWidth="1"/>
    <col min="8469" max="8469" width="7.125" style="73" customWidth="1"/>
    <col min="8470" max="8470" width="10" style="73" customWidth="1"/>
    <col min="8471" max="8475" width="11.875" style="73" customWidth="1"/>
    <col min="8476" max="8496" width="11" style="73" customWidth="1"/>
    <col min="8497" max="8501" width="11.875" style="73"/>
    <col min="8502" max="8502" width="10.125" style="73" customWidth="1"/>
    <col min="8503" max="8504" width="11.875" style="73"/>
    <col min="8505" max="8505" width="11.75" style="73" customWidth="1"/>
    <col min="8506" max="8506" width="14.5" style="73" customWidth="1"/>
    <col min="8507" max="8507" width="9.875" style="73" customWidth="1"/>
    <col min="8508" max="8704" width="11.875" style="73"/>
    <col min="8705" max="8705" width="6.75" style="73" customWidth="1"/>
    <col min="8706" max="8706" width="9.75" style="73" customWidth="1"/>
    <col min="8707" max="8707" width="11" style="73" customWidth="1"/>
    <col min="8708" max="8708" width="10.25" style="73" customWidth="1"/>
    <col min="8709" max="8709" width="11" style="73" customWidth="1"/>
    <col min="8710" max="8710" width="10.25" style="73" customWidth="1"/>
    <col min="8711" max="8711" width="11" style="73" customWidth="1"/>
    <col min="8712" max="8712" width="10.25" style="73" customWidth="1"/>
    <col min="8713" max="8713" width="8.5" style="73" customWidth="1"/>
    <col min="8714" max="8714" width="11.375" style="73" bestFit="1" customWidth="1"/>
    <col min="8715" max="8715" width="10.5" style="73" customWidth="1"/>
    <col min="8716" max="8716" width="8.5" style="73" customWidth="1"/>
    <col min="8717" max="8717" width="6.5" style="73" customWidth="1"/>
    <col min="8718" max="8718" width="10.5" style="73" customWidth="1"/>
    <col min="8719" max="8719" width="8.5" style="73" customWidth="1"/>
    <col min="8720" max="8720" width="6.5" style="73" customWidth="1"/>
    <col min="8721" max="8721" width="10.5" style="73" customWidth="1"/>
    <col min="8722" max="8722" width="8.5" style="73" customWidth="1"/>
    <col min="8723" max="8723" width="6.5" style="73" customWidth="1"/>
    <col min="8724" max="8724" width="9.5" style="73" customWidth="1"/>
    <col min="8725" max="8725" width="7.125" style="73" customWidth="1"/>
    <col min="8726" max="8726" width="10" style="73" customWidth="1"/>
    <col min="8727" max="8731" width="11.875" style="73" customWidth="1"/>
    <col min="8732" max="8752" width="11" style="73" customWidth="1"/>
    <col min="8753" max="8757" width="11.875" style="73"/>
    <col min="8758" max="8758" width="10.125" style="73" customWidth="1"/>
    <col min="8759" max="8760" width="11.875" style="73"/>
    <col min="8761" max="8761" width="11.75" style="73" customWidth="1"/>
    <col min="8762" max="8762" width="14.5" style="73" customWidth="1"/>
    <col min="8763" max="8763" width="9.875" style="73" customWidth="1"/>
    <col min="8764" max="8960" width="11.875" style="73"/>
    <col min="8961" max="8961" width="6.75" style="73" customWidth="1"/>
    <col min="8962" max="8962" width="9.75" style="73" customWidth="1"/>
    <col min="8963" max="8963" width="11" style="73" customWidth="1"/>
    <col min="8964" max="8964" width="10.25" style="73" customWidth="1"/>
    <col min="8965" max="8965" width="11" style="73" customWidth="1"/>
    <col min="8966" max="8966" width="10.25" style="73" customWidth="1"/>
    <col min="8967" max="8967" width="11" style="73" customWidth="1"/>
    <col min="8968" max="8968" width="10.25" style="73" customWidth="1"/>
    <col min="8969" max="8969" width="8.5" style="73" customWidth="1"/>
    <col min="8970" max="8970" width="11.375" style="73" bestFit="1" customWidth="1"/>
    <col min="8971" max="8971" width="10.5" style="73" customWidth="1"/>
    <col min="8972" max="8972" width="8.5" style="73" customWidth="1"/>
    <col min="8973" max="8973" width="6.5" style="73" customWidth="1"/>
    <col min="8974" max="8974" width="10.5" style="73" customWidth="1"/>
    <col min="8975" max="8975" width="8.5" style="73" customWidth="1"/>
    <col min="8976" max="8976" width="6.5" style="73" customWidth="1"/>
    <col min="8977" max="8977" width="10.5" style="73" customWidth="1"/>
    <col min="8978" max="8978" width="8.5" style="73" customWidth="1"/>
    <col min="8979" max="8979" width="6.5" style="73" customWidth="1"/>
    <col min="8980" max="8980" width="9.5" style="73" customWidth="1"/>
    <col min="8981" max="8981" width="7.125" style="73" customWidth="1"/>
    <col min="8982" max="8982" width="10" style="73" customWidth="1"/>
    <col min="8983" max="8987" width="11.875" style="73" customWidth="1"/>
    <col min="8988" max="9008" width="11" style="73" customWidth="1"/>
    <col min="9009" max="9013" width="11.875" style="73"/>
    <col min="9014" max="9014" width="10.125" style="73" customWidth="1"/>
    <col min="9015" max="9016" width="11.875" style="73"/>
    <col min="9017" max="9017" width="11.75" style="73" customWidth="1"/>
    <col min="9018" max="9018" width="14.5" style="73" customWidth="1"/>
    <col min="9019" max="9019" width="9.875" style="73" customWidth="1"/>
    <col min="9020" max="9216" width="11.875" style="73"/>
    <col min="9217" max="9217" width="6.75" style="73" customWidth="1"/>
    <col min="9218" max="9218" width="9.75" style="73" customWidth="1"/>
    <col min="9219" max="9219" width="11" style="73" customWidth="1"/>
    <col min="9220" max="9220" width="10.25" style="73" customWidth="1"/>
    <col min="9221" max="9221" width="11" style="73" customWidth="1"/>
    <col min="9222" max="9222" width="10.25" style="73" customWidth="1"/>
    <col min="9223" max="9223" width="11" style="73" customWidth="1"/>
    <col min="9224" max="9224" width="10.25" style="73" customWidth="1"/>
    <col min="9225" max="9225" width="8.5" style="73" customWidth="1"/>
    <col min="9226" max="9226" width="11.375" style="73" bestFit="1" customWidth="1"/>
    <col min="9227" max="9227" width="10.5" style="73" customWidth="1"/>
    <col min="9228" max="9228" width="8.5" style="73" customWidth="1"/>
    <col min="9229" max="9229" width="6.5" style="73" customWidth="1"/>
    <col min="9230" max="9230" width="10.5" style="73" customWidth="1"/>
    <col min="9231" max="9231" width="8.5" style="73" customWidth="1"/>
    <col min="9232" max="9232" width="6.5" style="73" customWidth="1"/>
    <col min="9233" max="9233" width="10.5" style="73" customWidth="1"/>
    <col min="9234" max="9234" width="8.5" style="73" customWidth="1"/>
    <col min="9235" max="9235" width="6.5" style="73" customWidth="1"/>
    <col min="9236" max="9236" width="9.5" style="73" customWidth="1"/>
    <col min="9237" max="9237" width="7.125" style="73" customWidth="1"/>
    <col min="9238" max="9238" width="10" style="73" customWidth="1"/>
    <col min="9239" max="9243" width="11.875" style="73" customWidth="1"/>
    <col min="9244" max="9264" width="11" style="73" customWidth="1"/>
    <col min="9265" max="9269" width="11.875" style="73"/>
    <col min="9270" max="9270" width="10.125" style="73" customWidth="1"/>
    <col min="9271" max="9272" width="11.875" style="73"/>
    <col min="9273" max="9273" width="11.75" style="73" customWidth="1"/>
    <col min="9274" max="9274" width="14.5" style="73" customWidth="1"/>
    <col min="9275" max="9275" width="9.875" style="73" customWidth="1"/>
    <col min="9276" max="9472" width="11.875" style="73"/>
    <col min="9473" max="9473" width="6.75" style="73" customWidth="1"/>
    <col min="9474" max="9474" width="9.75" style="73" customWidth="1"/>
    <col min="9475" max="9475" width="11" style="73" customWidth="1"/>
    <col min="9476" max="9476" width="10.25" style="73" customWidth="1"/>
    <col min="9477" max="9477" width="11" style="73" customWidth="1"/>
    <col min="9478" max="9478" width="10.25" style="73" customWidth="1"/>
    <col min="9479" max="9479" width="11" style="73" customWidth="1"/>
    <col min="9480" max="9480" width="10.25" style="73" customWidth="1"/>
    <col min="9481" max="9481" width="8.5" style="73" customWidth="1"/>
    <col min="9482" max="9482" width="11.375" style="73" bestFit="1" customWidth="1"/>
    <col min="9483" max="9483" width="10.5" style="73" customWidth="1"/>
    <col min="9484" max="9484" width="8.5" style="73" customWidth="1"/>
    <col min="9485" max="9485" width="6.5" style="73" customWidth="1"/>
    <col min="9486" max="9486" width="10.5" style="73" customWidth="1"/>
    <col min="9487" max="9487" width="8.5" style="73" customWidth="1"/>
    <col min="9488" max="9488" width="6.5" style="73" customWidth="1"/>
    <col min="9489" max="9489" width="10.5" style="73" customWidth="1"/>
    <col min="9490" max="9490" width="8.5" style="73" customWidth="1"/>
    <col min="9491" max="9491" width="6.5" style="73" customWidth="1"/>
    <col min="9492" max="9492" width="9.5" style="73" customWidth="1"/>
    <col min="9493" max="9493" width="7.125" style="73" customWidth="1"/>
    <col min="9494" max="9494" width="10" style="73" customWidth="1"/>
    <col min="9495" max="9499" width="11.875" style="73" customWidth="1"/>
    <col min="9500" max="9520" width="11" style="73" customWidth="1"/>
    <col min="9521" max="9525" width="11.875" style="73"/>
    <col min="9526" max="9526" width="10.125" style="73" customWidth="1"/>
    <col min="9527" max="9528" width="11.875" style="73"/>
    <col min="9529" max="9529" width="11.75" style="73" customWidth="1"/>
    <col min="9530" max="9530" width="14.5" style="73" customWidth="1"/>
    <col min="9531" max="9531" width="9.875" style="73" customWidth="1"/>
    <col min="9532" max="9728" width="11.875" style="73"/>
    <col min="9729" max="9729" width="6.75" style="73" customWidth="1"/>
    <col min="9730" max="9730" width="9.75" style="73" customWidth="1"/>
    <col min="9731" max="9731" width="11" style="73" customWidth="1"/>
    <col min="9732" max="9732" width="10.25" style="73" customWidth="1"/>
    <col min="9733" max="9733" width="11" style="73" customWidth="1"/>
    <col min="9734" max="9734" width="10.25" style="73" customWidth="1"/>
    <col min="9735" max="9735" width="11" style="73" customWidth="1"/>
    <col min="9736" max="9736" width="10.25" style="73" customWidth="1"/>
    <col min="9737" max="9737" width="8.5" style="73" customWidth="1"/>
    <col min="9738" max="9738" width="11.375" style="73" bestFit="1" customWidth="1"/>
    <col min="9739" max="9739" width="10.5" style="73" customWidth="1"/>
    <col min="9740" max="9740" width="8.5" style="73" customWidth="1"/>
    <col min="9741" max="9741" width="6.5" style="73" customWidth="1"/>
    <col min="9742" max="9742" width="10.5" style="73" customWidth="1"/>
    <col min="9743" max="9743" width="8.5" style="73" customWidth="1"/>
    <col min="9744" max="9744" width="6.5" style="73" customWidth="1"/>
    <col min="9745" max="9745" width="10.5" style="73" customWidth="1"/>
    <col min="9746" max="9746" width="8.5" style="73" customWidth="1"/>
    <col min="9747" max="9747" width="6.5" style="73" customWidth="1"/>
    <col min="9748" max="9748" width="9.5" style="73" customWidth="1"/>
    <col min="9749" max="9749" width="7.125" style="73" customWidth="1"/>
    <col min="9750" max="9750" width="10" style="73" customWidth="1"/>
    <col min="9751" max="9755" width="11.875" style="73" customWidth="1"/>
    <col min="9756" max="9776" width="11" style="73" customWidth="1"/>
    <col min="9777" max="9781" width="11.875" style="73"/>
    <col min="9782" max="9782" width="10.125" style="73" customWidth="1"/>
    <col min="9783" max="9784" width="11.875" style="73"/>
    <col min="9785" max="9785" width="11.75" style="73" customWidth="1"/>
    <col min="9786" max="9786" width="14.5" style="73" customWidth="1"/>
    <col min="9787" max="9787" width="9.875" style="73" customWidth="1"/>
    <col min="9788" max="9984" width="11.875" style="73"/>
    <col min="9985" max="9985" width="6.75" style="73" customWidth="1"/>
    <col min="9986" max="9986" width="9.75" style="73" customWidth="1"/>
    <col min="9987" max="9987" width="11" style="73" customWidth="1"/>
    <col min="9988" max="9988" width="10.25" style="73" customWidth="1"/>
    <col min="9989" max="9989" width="11" style="73" customWidth="1"/>
    <col min="9990" max="9990" width="10.25" style="73" customWidth="1"/>
    <col min="9991" max="9991" width="11" style="73" customWidth="1"/>
    <col min="9992" max="9992" width="10.25" style="73" customWidth="1"/>
    <col min="9993" max="9993" width="8.5" style="73" customWidth="1"/>
    <col min="9994" max="9994" width="11.375" style="73" bestFit="1" customWidth="1"/>
    <col min="9995" max="9995" width="10.5" style="73" customWidth="1"/>
    <col min="9996" max="9996" width="8.5" style="73" customWidth="1"/>
    <col min="9997" max="9997" width="6.5" style="73" customWidth="1"/>
    <col min="9998" max="9998" width="10.5" style="73" customWidth="1"/>
    <col min="9999" max="9999" width="8.5" style="73" customWidth="1"/>
    <col min="10000" max="10000" width="6.5" style="73" customWidth="1"/>
    <col min="10001" max="10001" width="10.5" style="73" customWidth="1"/>
    <col min="10002" max="10002" width="8.5" style="73" customWidth="1"/>
    <col min="10003" max="10003" width="6.5" style="73" customWidth="1"/>
    <col min="10004" max="10004" width="9.5" style="73" customWidth="1"/>
    <col min="10005" max="10005" width="7.125" style="73" customWidth="1"/>
    <col min="10006" max="10006" width="10" style="73" customWidth="1"/>
    <col min="10007" max="10011" width="11.875" style="73" customWidth="1"/>
    <col min="10012" max="10032" width="11" style="73" customWidth="1"/>
    <col min="10033" max="10037" width="11.875" style="73"/>
    <col min="10038" max="10038" width="10.125" style="73" customWidth="1"/>
    <col min="10039" max="10040" width="11.875" style="73"/>
    <col min="10041" max="10041" width="11.75" style="73" customWidth="1"/>
    <col min="10042" max="10042" width="14.5" style="73" customWidth="1"/>
    <col min="10043" max="10043" width="9.875" style="73" customWidth="1"/>
    <col min="10044" max="10240" width="11.875" style="73"/>
    <col min="10241" max="10241" width="6.75" style="73" customWidth="1"/>
    <col min="10242" max="10242" width="9.75" style="73" customWidth="1"/>
    <col min="10243" max="10243" width="11" style="73" customWidth="1"/>
    <col min="10244" max="10244" width="10.25" style="73" customWidth="1"/>
    <col min="10245" max="10245" width="11" style="73" customWidth="1"/>
    <col min="10246" max="10246" width="10.25" style="73" customWidth="1"/>
    <col min="10247" max="10247" width="11" style="73" customWidth="1"/>
    <col min="10248" max="10248" width="10.25" style="73" customWidth="1"/>
    <col min="10249" max="10249" width="8.5" style="73" customWidth="1"/>
    <col min="10250" max="10250" width="11.375" style="73" bestFit="1" customWidth="1"/>
    <col min="10251" max="10251" width="10.5" style="73" customWidth="1"/>
    <col min="10252" max="10252" width="8.5" style="73" customWidth="1"/>
    <col min="10253" max="10253" width="6.5" style="73" customWidth="1"/>
    <col min="10254" max="10254" width="10.5" style="73" customWidth="1"/>
    <col min="10255" max="10255" width="8.5" style="73" customWidth="1"/>
    <col min="10256" max="10256" width="6.5" style="73" customWidth="1"/>
    <col min="10257" max="10257" width="10.5" style="73" customWidth="1"/>
    <col min="10258" max="10258" width="8.5" style="73" customWidth="1"/>
    <col min="10259" max="10259" width="6.5" style="73" customWidth="1"/>
    <col min="10260" max="10260" width="9.5" style="73" customWidth="1"/>
    <col min="10261" max="10261" width="7.125" style="73" customWidth="1"/>
    <col min="10262" max="10262" width="10" style="73" customWidth="1"/>
    <col min="10263" max="10267" width="11.875" style="73" customWidth="1"/>
    <col min="10268" max="10288" width="11" style="73" customWidth="1"/>
    <col min="10289" max="10293" width="11.875" style="73"/>
    <col min="10294" max="10294" width="10.125" style="73" customWidth="1"/>
    <col min="10295" max="10296" width="11.875" style="73"/>
    <col min="10297" max="10297" width="11.75" style="73" customWidth="1"/>
    <col min="10298" max="10298" width="14.5" style="73" customWidth="1"/>
    <col min="10299" max="10299" width="9.875" style="73" customWidth="1"/>
    <col min="10300" max="10496" width="11.875" style="73"/>
    <col min="10497" max="10497" width="6.75" style="73" customWidth="1"/>
    <col min="10498" max="10498" width="9.75" style="73" customWidth="1"/>
    <col min="10499" max="10499" width="11" style="73" customWidth="1"/>
    <col min="10500" max="10500" width="10.25" style="73" customWidth="1"/>
    <col min="10501" max="10501" width="11" style="73" customWidth="1"/>
    <col min="10502" max="10502" width="10.25" style="73" customWidth="1"/>
    <col min="10503" max="10503" width="11" style="73" customWidth="1"/>
    <col min="10504" max="10504" width="10.25" style="73" customWidth="1"/>
    <col min="10505" max="10505" width="8.5" style="73" customWidth="1"/>
    <col min="10506" max="10506" width="11.375" style="73" bestFit="1" customWidth="1"/>
    <col min="10507" max="10507" width="10.5" style="73" customWidth="1"/>
    <col min="10508" max="10508" width="8.5" style="73" customWidth="1"/>
    <col min="10509" max="10509" width="6.5" style="73" customWidth="1"/>
    <col min="10510" max="10510" width="10.5" style="73" customWidth="1"/>
    <col min="10511" max="10511" width="8.5" style="73" customWidth="1"/>
    <col min="10512" max="10512" width="6.5" style="73" customWidth="1"/>
    <col min="10513" max="10513" width="10.5" style="73" customWidth="1"/>
    <col min="10514" max="10514" width="8.5" style="73" customWidth="1"/>
    <col min="10515" max="10515" width="6.5" style="73" customWidth="1"/>
    <col min="10516" max="10516" width="9.5" style="73" customWidth="1"/>
    <col min="10517" max="10517" width="7.125" style="73" customWidth="1"/>
    <col min="10518" max="10518" width="10" style="73" customWidth="1"/>
    <col min="10519" max="10523" width="11.875" style="73" customWidth="1"/>
    <col min="10524" max="10544" width="11" style="73" customWidth="1"/>
    <col min="10545" max="10549" width="11.875" style="73"/>
    <col min="10550" max="10550" width="10.125" style="73" customWidth="1"/>
    <col min="10551" max="10552" width="11.875" style="73"/>
    <col min="10553" max="10553" width="11.75" style="73" customWidth="1"/>
    <col min="10554" max="10554" width="14.5" style="73" customWidth="1"/>
    <col min="10555" max="10555" width="9.875" style="73" customWidth="1"/>
    <col min="10556" max="10752" width="11.875" style="73"/>
    <col min="10753" max="10753" width="6.75" style="73" customWidth="1"/>
    <col min="10754" max="10754" width="9.75" style="73" customWidth="1"/>
    <col min="10755" max="10755" width="11" style="73" customWidth="1"/>
    <col min="10756" max="10756" width="10.25" style="73" customWidth="1"/>
    <col min="10757" max="10757" width="11" style="73" customWidth="1"/>
    <col min="10758" max="10758" width="10.25" style="73" customWidth="1"/>
    <col min="10759" max="10759" width="11" style="73" customWidth="1"/>
    <col min="10760" max="10760" width="10.25" style="73" customWidth="1"/>
    <col min="10761" max="10761" width="8.5" style="73" customWidth="1"/>
    <col min="10762" max="10762" width="11.375" style="73" bestFit="1" customWidth="1"/>
    <col min="10763" max="10763" width="10.5" style="73" customWidth="1"/>
    <col min="10764" max="10764" width="8.5" style="73" customWidth="1"/>
    <col min="10765" max="10765" width="6.5" style="73" customWidth="1"/>
    <col min="10766" max="10766" width="10.5" style="73" customWidth="1"/>
    <col min="10767" max="10767" width="8.5" style="73" customWidth="1"/>
    <col min="10768" max="10768" width="6.5" style="73" customWidth="1"/>
    <col min="10769" max="10769" width="10.5" style="73" customWidth="1"/>
    <col min="10770" max="10770" width="8.5" style="73" customWidth="1"/>
    <col min="10771" max="10771" width="6.5" style="73" customWidth="1"/>
    <col min="10772" max="10772" width="9.5" style="73" customWidth="1"/>
    <col min="10773" max="10773" width="7.125" style="73" customWidth="1"/>
    <col min="10774" max="10774" width="10" style="73" customWidth="1"/>
    <col min="10775" max="10779" width="11.875" style="73" customWidth="1"/>
    <col min="10780" max="10800" width="11" style="73" customWidth="1"/>
    <col min="10801" max="10805" width="11.875" style="73"/>
    <col min="10806" max="10806" width="10.125" style="73" customWidth="1"/>
    <col min="10807" max="10808" width="11.875" style="73"/>
    <col min="10809" max="10809" width="11.75" style="73" customWidth="1"/>
    <col min="10810" max="10810" width="14.5" style="73" customWidth="1"/>
    <col min="10811" max="10811" width="9.875" style="73" customWidth="1"/>
    <col min="10812" max="11008" width="11.875" style="73"/>
    <col min="11009" max="11009" width="6.75" style="73" customWidth="1"/>
    <col min="11010" max="11010" width="9.75" style="73" customWidth="1"/>
    <col min="11011" max="11011" width="11" style="73" customWidth="1"/>
    <col min="11012" max="11012" width="10.25" style="73" customWidth="1"/>
    <col min="11013" max="11013" width="11" style="73" customWidth="1"/>
    <col min="11014" max="11014" width="10.25" style="73" customWidth="1"/>
    <col min="11015" max="11015" width="11" style="73" customWidth="1"/>
    <col min="11016" max="11016" width="10.25" style="73" customWidth="1"/>
    <col min="11017" max="11017" width="8.5" style="73" customWidth="1"/>
    <col min="11018" max="11018" width="11.375" style="73" bestFit="1" customWidth="1"/>
    <col min="11019" max="11019" width="10.5" style="73" customWidth="1"/>
    <col min="11020" max="11020" width="8.5" style="73" customWidth="1"/>
    <col min="11021" max="11021" width="6.5" style="73" customWidth="1"/>
    <col min="11022" max="11022" width="10.5" style="73" customWidth="1"/>
    <col min="11023" max="11023" width="8.5" style="73" customWidth="1"/>
    <col min="11024" max="11024" width="6.5" style="73" customWidth="1"/>
    <col min="11025" max="11025" width="10.5" style="73" customWidth="1"/>
    <col min="11026" max="11026" width="8.5" style="73" customWidth="1"/>
    <col min="11027" max="11027" width="6.5" style="73" customWidth="1"/>
    <col min="11028" max="11028" width="9.5" style="73" customWidth="1"/>
    <col min="11029" max="11029" width="7.125" style="73" customWidth="1"/>
    <col min="11030" max="11030" width="10" style="73" customWidth="1"/>
    <col min="11031" max="11035" width="11.875" style="73" customWidth="1"/>
    <col min="11036" max="11056" width="11" style="73" customWidth="1"/>
    <col min="11057" max="11061" width="11.875" style="73"/>
    <col min="11062" max="11062" width="10.125" style="73" customWidth="1"/>
    <col min="11063" max="11064" width="11.875" style="73"/>
    <col min="11065" max="11065" width="11.75" style="73" customWidth="1"/>
    <col min="11066" max="11066" width="14.5" style="73" customWidth="1"/>
    <col min="11067" max="11067" width="9.875" style="73" customWidth="1"/>
    <col min="11068" max="11264" width="11.875" style="73"/>
    <col min="11265" max="11265" width="6.75" style="73" customWidth="1"/>
    <col min="11266" max="11266" width="9.75" style="73" customWidth="1"/>
    <col min="11267" max="11267" width="11" style="73" customWidth="1"/>
    <col min="11268" max="11268" width="10.25" style="73" customWidth="1"/>
    <col min="11269" max="11269" width="11" style="73" customWidth="1"/>
    <col min="11270" max="11270" width="10.25" style="73" customWidth="1"/>
    <col min="11271" max="11271" width="11" style="73" customWidth="1"/>
    <col min="11272" max="11272" width="10.25" style="73" customWidth="1"/>
    <col min="11273" max="11273" width="8.5" style="73" customWidth="1"/>
    <col min="11274" max="11274" width="11.375" style="73" bestFit="1" customWidth="1"/>
    <col min="11275" max="11275" width="10.5" style="73" customWidth="1"/>
    <col min="11276" max="11276" width="8.5" style="73" customWidth="1"/>
    <col min="11277" max="11277" width="6.5" style="73" customWidth="1"/>
    <col min="11278" max="11278" width="10.5" style="73" customWidth="1"/>
    <col min="11279" max="11279" width="8.5" style="73" customWidth="1"/>
    <col min="11280" max="11280" width="6.5" style="73" customWidth="1"/>
    <col min="11281" max="11281" width="10.5" style="73" customWidth="1"/>
    <col min="11282" max="11282" width="8.5" style="73" customWidth="1"/>
    <col min="11283" max="11283" width="6.5" style="73" customWidth="1"/>
    <col min="11284" max="11284" width="9.5" style="73" customWidth="1"/>
    <col min="11285" max="11285" width="7.125" style="73" customWidth="1"/>
    <col min="11286" max="11286" width="10" style="73" customWidth="1"/>
    <col min="11287" max="11291" width="11.875" style="73" customWidth="1"/>
    <col min="11292" max="11312" width="11" style="73" customWidth="1"/>
    <col min="11313" max="11317" width="11.875" style="73"/>
    <col min="11318" max="11318" width="10.125" style="73" customWidth="1"/>
    <col min="11319" max="11320" width="11.875" style="73"/>
    <col min="11321" max="11321" width="11.75" style="73" customWidth="1"/>
    <col min="11322" max="11322" width="14.5" style="73" customWidth="1"/>
    <col min="11323" max="11323" width="9.875" style="73" customWidth="1"/>
    <col min="11324" max="11520" width="11.875" style="73"/>
    <col min="11521" max="11521" width="6.75" style="73" customWidth="1"/>
    <col min="11522" max="11522" width="9.75" style="73" customWidth="1"/>
    <col min="11523" max="11523" width="11" style="73" customWidth="1"/>
    <col min="11524" max="11524" width="10.25" style="73" customWidth="1"/>
    <col min="11525" max="11525" width="11" style="73" customWidth="1"/>
    <col min="11526" max="11526" width="10.25" style="73" customWidth="1"/>
    <col min="11527" max="11527" width="11" style="73" customWidth="1"/>
    <col min="11528" max="11528" width="10.25" style="73" customWidth="1"/>
    <col min="11529" max="11529" width="8.5" style="73" customWidth="1"/>
    <col min="11530" max="11530" width="11.375" style="73" bestFit="1" customWidth="1"/>
    <col min="11531" max="11531" width="10.5" style="73" customWidth="1"/>
    <col min="11532" max="11532" width="8.5" style="73" customWidth="1"/>
    <col min="11533" max="11533" width="6.5" style="73" customWidth="1"/>
    <col min="11534" max="11534" width="10.5" style="73" customWidth="1"/>
    <col min="11535" max="11535" width="8.5" style="73" customWidth="1"/>
    <col min="11536" max="11536" width="6.5" style="73" customWidth="1"/>
    <col min="11537" max="11537" width="10.5" style="73" customWidth="1"/>
    <col min="11538" max="11538" width="8.5" style="73" customWidth="1"/>
    <col min="11539" max="11539" width="6.5" style="73" customWidth="1"/>
    <col min="11540" max="11540" width="9.5" style="73" customWidth="1"/>
    <col min="11541" max="11541" width="7.125" style="73" customWidth="1"/>
    <col min="11542" max="11542" width="10" style="73" customWidth="1"/>
    <col min="11543" max="11547" width="11.875" style="73" customWidth="1"/>
    <col min="11548" max="11568" width="11" style="73" customWidth="1"/>
    <col min="11569" max="11573" width="11.875" style="73"/>
    <col min="11574" max="11574" width="10.125" style="73" customWidth="1"/>
    <col min="11575" max="11576" width="11.875" style="73"/>
    <col min="11577" max="11577" width="11.75" style="73" customWidth="1"/>
    <col min="11578" max="11578" width="14.5" style="73" customWidth="1"/>
    <col min="11579" max="11579" width="9.875" style="73" customWidth="1"/>
    <col min="11580" max="11776" width="11.875" style="73"/>
    <col min="11777" max="11777" width="6.75" style="73" customWidth="1"/>
    <col min="11778" max="11778" width="9.75" style="73" customWidth="1"/>
    <col min="11779" max="11779" width="11" style="73" customWidth="1"/>
    <col min="11780" max="11780" width="10.25" style="73" customWidth="1"/>
    <col min="11781" max="11781" width="11" style="73" customWidth="1"/>
    <col min="11782" max="11782" width="10.25" style="73" customWidth="1"/>
    <col min="11783" max="11783" width="11" style="73" customWidth="1"/>
    <col min="11784" max="11784" width="10.25" style="73" customWidth="1"/>
    <col min="11785" max="11785" width="8.5" style="73" customWidth="1"/>
    <col min="11786" max="11786" width="11.375" style="73" bestFit="1" customWidth="1"/>
    <col min="11787" max="11787" width="10.5" style="73" customWidth="1"/>
    <col min="11788" max="11788" width="8.5" style="73" customWidth="1"/>
    <col min="11789" max="11789" width="6.5" style="73" customWidth="1"/>
    <col min="11790" max="11790" width="10.5" style="73" customWidth="1"/>
    <col min="11791" max="11791" width="8.5" style="73" customWidth="1"/>
    <col min="11792" max="11792" width="6.5" style="73" customWidth="1"/>
    <col min="11793" max="11793" width="10.5" style="73" customWidth="1"/>
    <col min="11794" max="11794" width="8.5" style="73" customWidth="1"/>
    <col min="11795" max="11795" width="6.5" style="73" customWidth="1"/>
    <col min="11796" max="11796" width="9.5" style="73" customWidth="1"/>
    <col min="11797" max="11797" width="7.125" style="73" customWidth="1"/>
    <col min="11798" max="11798" width="10" style="73" customWidth="1"/>
    <col min="11799" max="11803" width="11.875" style="73" customWidth="1"/>
    <col min="11804" max="11824" width="11" style="73" customWidth="1"/>
    <col min="11825" max="11829" width="11.875" style="73"/>
    <col min="11830" max="11830" width="10.125" style="73" customWidth="1"/>
    <col min="11831" max="11832" width="11.875" style="73"/>
    <col min="11833" max="11833" width="11.75" style="73" customWidth="1"/>
    <col min="11834" max="11834" width="14.5" style="73" customWidth="1"/>
    <col min="11835" max="11835" width="9.875" style="73" customWidth="1"/>
    <col min="11836" max="12032" width="11.875" style="73"/>
    <col min="12033" max="12033" width="6.75" style="73" customWidth="1"/>
    <col min="12034" max="12034" width="9.75" style="73" customWidth="1"/>
    <col min="12035" max="12035" width="11" style="73" customWidth="1"/>
    <col min="12036" max="12036" width="10.25" style="73" customWidth="1"/>
    <col min="12037" max="12037" width="11" style="73" customWidth="1"/>
    <col min="12038" max="12038" width="10.25" style="73" customWidth="1"/>
    <col min="12039" max="12039" width="11" style="73" customWidth="1"/>
    <col min="12040" max="12040" width="10.25" style="73" customWidth="1"/>
    <col min="12041" max="12041" width="8.5" style="73" customWidth="1"/>
    <col min="12042" max="12042" width="11.375" style="73" bestFit="1" customWidth="1"/>
    <col min="12043" max="12043" width="10.5" style="73" customWidth="1"/>
    <col min="12044" max="12044" width="8.5" style="73" customWidth="1"/>
    <col min="12045" max="12045" width="6.5" style="73" customWidth="1"/>
    <col min="12046" max="12046" width="10.5" style="73" customWidth="1"/>
    <col min="12047" max="12047" width="8.5" style="73" customWidth="1"/>
    <col min="12048" max="12048" width="6.5" style="73" customWidth="1"/>
    <col min="12049" max="12049" width="10.5" style="73" customWidth="1"/>
    <col min="12050" max="12050" width="8.5" style="73" customWidth="1"/>
    <col min="12051" max="12051" width="6.5" style="73" customWidth="1"/>
    <col min="12052" max="12052" width="9.5" style="73" customWidth="1"/>
    <col min="12053" max="12053" width="7.125" style="73" customWidth="1"/>
    <col min="12054" max="12054" width="10" style="73" customWidth="1"/>
    <col min="12055" max="12059" width="11.875" style="73" customWidth="1"/>
    <col min="12060" max="12080" width="11" style="73" customWidth="1"/>
    <col min="12081" max="12085" width="11.875" style="73"/>
    <col min="12086" max="12086" width="10.125" style="73" customWidth="1"/>
    <col min="12087" max="12088" width="11.875" style="73"/>
    <col min="12089" max="12089" width="11.75" style="73" customWidth="1"/>
    <col min="12090" max="12090" width="14.5" style="73" customWidth="1"/>
    <col min="12091" max="12091" width="9.875" style="73" customWidth="1"/>
    <col min="12092" max="12288" width="11.875" style="73"/>
    <col min="12289" max="12289" width="6.75" style="73" customWidth="1"/>
    <col min="12290" max="12290" width="9.75" style="73" customWidth="1"/>
    <col min="12291" max="12291" width="11" style="73" customWidth="1"/>
    <col min="12292" max="12292" width="10.25" style="73" customWidth="1"/>
    <col min="12293" max="12293" width="11" style="73" customWidth="1"/>
    <col min="12294" max="12294" width="10.25" style="73" customWidth="1"/>
    <col min="12295" max="12295" width="11" style="73" customWidth="1"/>
    <col min="12296" max="12296" width="10.25" style="73" customWidth="1"/>
    <col min="12297" max="12297" width="8.5" style="73" customWidth="1"/>
    <col min="12298" max="12298" width="11.375" style="73" bestFit="1" customWidth="1"/>
    <col min="12299" max="12299" width="10.5" style="73" customWidth="1"/>
    <col min="12300" max="12300" width="8.5" style="73" customWidth="1"/>
    <col min="12301" max="12301" width="6.5" style="73" customWidth="1"/>
    <col min="12302" max="12302" width="10.5" style="73" customWidth="1"/>
    <col min="12303" max="12303" width="8.5" style="73" customWidth="1"/>
    <col min="12304" max="12304" width="6.5" style="73" customWidth="1"/>
    <col min="12305" max="12305" width="10.5" style="73" customWidth="1"/>
    <col min="12306" max="12306" width="8.5" style="73" customWidth="1"/>
    <col min="12307" max="12307" width="6.5" style="73" customWidth="1"/>
    <col min="12308" max="12308" width="9.5" style="73" customWidth="1"/>
    <col min="12309" max="12309" width="7.125" style="73" customWidth="1"/>
    <col min="12310" max="12310" width="10" style="73" customWidth="1"/>
    <col min="12311" max="12315" width="11.875" style="73" customWidth="1"/>
    <col min="12316" max="12336" width="11" style="73" customWidth="1"/>
    <col min="12337" max="12341" width="11.875" style="73"/>
    <col min="12342" max="12342" width="10.125" style="73" customWidth="1"/>
    <col min="12343" max="12344" width="11.875" style="73"/>
    <col min="12345" max="12345" width="11.75" style="73" customWidth="1"/>
    <col min="12346" max="12346" width="14.5" style="73" customWidth="1"/>
    <col min="12347" max="12347" width="9.875" style="73" customWidth="1"/>
    <col min="12348" max="12544" width="11.875" style="73"/>
    <col min="12545" max="12545" width="6.75" style="73" customWidth="1"/>
    <col min="12546" max="12546" width="9.75" style="73" customWidth="1"/>
    <col min="12547" max="12547" width="11" style="73" customWidth="1"/>
    <col min="12548" max="12548" width="10.25" style="73" customWidth="1"/>
    <col min="12549" max="12549" width="11" style="73" customWidth="1"/>
    <col min="12550" max="12550" width="10.25" style="73" customWidth="1"/>
    <col min="12551" max="12551" width="11" style="73" customWidth="1"/>
    <col min="12552" max="12552" width="10.25" style="73" customWidth="1"/>
    <col min="12553" max="12553" width="8.5" style="73" customWidth="1"/>
    <col min="12554" max="12554" width="11.375" style="73" bestFit="1" customWidth="1"/>
    <col min="12555" max="12555" width="10.5" style="73" customWidth="1"/>
    <col min="12556" max="12556" width="8.5" style="73" customWidth="1"/>
    <col min="12557" max="12557" width="6.5" style="73" customWidth="1"/>
    <col min="12558" max="12558" width="10.5" style="73" customWidth="1"/>
    <col min="12559" max="12559" width="8.5" style="73" customWidth="1"/>
    <col min="12560" max="12560" width="6.5" style="73" customWidth="1"/>
    <col min="12561" max="12561" width="10.5" style="73" customWidth="1"/>
    <col min="12562" max="12562" width="8.5" style="73" customWidth="1"/>
    <col min="12563" max="12563" width="6.5" style="73" customWidth="1"/>
    <col min="12564" max="12564" width="9.5" style="73" customWidth="1"/>
    <col min="12565" max="12565" width="7.125" style="73" customWidth="1"/>
    <col min="12566" max="12566" width="10" style="73" customWidth="1"/>
    <col min="12567" max="12571" width="11.875" style="73" customWidth="1"/>
    <col min="12572" max="12592" width="11" style="73" customWidth="1"/>
    <col min="12593" max="12597" width="11.875" style="73"/>
    <col min="12598" max="12598" width="10.125" style="73" customWidth="1"/>
    <col min="12599" max="12600" width="11.875" style="73"/>
    <col min="12601" max="12601" width="11.75" style="73" customWidth="1"/>
    <col min="12602" max="12602" width="14.5" style="73" customWidth="1"/>
    <col min="12603" max="12603" width="9.875" style="73" customWidth="1"/>
    <col min="12604" max="12800" width="11.875" style="73"/>
    <col min="12801" max="12801" width="6.75" style="73" customWidth="1"/>
    <col min="12802" max="12802" width="9.75" style="73" customWidth="1"/>
    <col min="12803" max="12803" width="11" style="73" customWidth="1"/>
    <col min="12804" max="12804" width="10.25" style="73" customWidth="1"/>
    <col min="12805" max="12805" width="11" style="73" customWidth="1"/>
    <col min="12806" max="12806" width="10.25" style="73" customWidth="1"/>
    <col min="12807" max="12807" width="11" style="73" customWidth="1"/>
    <col min="12808" max="12808" width="10.25" style="73" customWidth="1"/>
    <col min="12809" max="12809" width="8.5" style="73" customWidth="1"/>
    <col min="12810" max="12810" width="11.375" style="73" bestFit="1" customWidth="1"/>
    <col min="12811" max="12811" width="10.5" style="73" customWidth="1"/>
    <col min="12812" max="12812" width="8.5" style="73" customWidth="1"/>
    <col min="12813" max="12813" width="6.5" style="73" customWidth="1"/>
    <col min="12814" max="12814" width="10.5" style="73" customWidth="1"/>
    <col min="12815" max="12815" width="8.5" style="73" customWidth="1"/>
    <col min="12816" max="12816" width="6.5" style="73" customWidth="1"/>
    <col min="12817" max="12817" width="10.5" style="73" customWidth="1"/>
    <col min="12818" max="12818" width="8.5" style="73" customWidth="1"/>
    <col min="12819" max="12819" width="6.5" style="73" customWidth="1"/>
    <col min="12820" max="12820" width="9.5" style="73" customWidth="1"/>
    <col min="12821" max="12821" width="7.125" style="73" customWidth="1"/>
    <col min="12822" max="12822" width="10" style="73" customWidth="1"/>
    <col min="12823" max="12827" width="11.875" style="73" customWidth="1"/>
    <col min="12828" max="12848" width="11" style="73" customWidth="1"/>
    <col min="12849" max="12853" width="11.875" style="73"/>
    <col min="12854" max="12854" width="10.125" style="73" customWidth="1"/>
    <col min="12855" max="12856" width="11.875" style="73"/>
    <col min="12857" max="12857" width="11.75" style="73" customWidth="1"/>
    <col min="12858" max="12858" width="14.5" style="73" customWidth="1"/>
    <col min="12859" max="12859" width="9.875" style="73" customWidth="1"/>
    <col min="12860" max="13056" width="11.875" style="73"/>
    <col min="13057" max="13057" width="6.75" style="73" customWidth="1"/>
    <col min="13058" max="13058" width="9.75" style="73" customWidth="1"/>
    <col min="13059" max="13059" width="11" style="73" customWidth="1"/>
    <col min="13060" max="13060" width="10.25" style="73" customWidth="1"/>
    <col min="13061" max="13061" width="11" style="73" customWidth="1"/>
    <col min="13062" max="13062" width="10.25" style="73" customWidth="1"/>
    <col min="13063" max="13063" width="11" style="73" customWidth="1"/>
    <col min="13064" max="13064" width="10.25" style="73" customWidth="1"/>
    <col min="13065" max="13065" width="8.5" style="73" customWidth="1"/>
    <col min="13066" max="13066" width="11.375" style="73" bestFit="1" customWidth="1"/>
    <col min="13067" max="13067" width="10.5" style="73" customWidth="1"/>
    <col min="13068" max="13068" width="8.5" style="73" customWidth="1"/>
    <col min="13069" max="13069" width="6.5" style="73" customWidth="1"/>
    <col min="13070" max="13070" width="10.5" style="73" customWidth="1"/>
    <col min="13071" max="13071" width="8.5" style="73" customWidth="1"/>
    <col min="13072" max="13072" width="6.5" style="73" customWidth="1"/>
    <col min="13073" max="13073" width="10.5" style="73" customWidth="1"/>
    <col min="13074" max="13074" width="8.5" style="73" customWidth="1"/>
    <col min="13075" max="13075" width="6.5" style="73" customWidth="1"/>
    <col min="13076" max="13076" width="9.5" style="73" customWidth="1"/>
    <col min="13077" max="13077" width="7.125" style="73" customWidth="1"/>
    <col min="13078" max="13078" width="10" style="73" customWidth="1"/>
    <col min="13079" max="13083" width="11.875" style="73" customWidth="1"/>
    <col min="13084" max="13104" width="11" style="73" customWidth="1"/>
    <col min="13105" max="13109" width="11.875" style="73"/>
    <col min="13110" max="13110" width="10.125" style="73" customWidth="1"/>
    <col min="13111" max="13112" width="11.875" style="73"/>
    <col min="13113" max="13113" width="11.75" style="73" customWidth="1"/>
    <col min="13114" max="13114" width="14.5" style="73" customWidth="1"/>
    <col min="13115" max="13115" width="9.875" style="73" customWidth="1"/>
    <col min="13116" max="13312" width="11.875" style="73"/>
    <col min="13313" max="13313" width="6.75" style="73" customWidth="1"/>
    <col min="13314" max="13314" width="9.75" style="73" customWidth="1"/>
    <col min="13315" max="13315" width="11" style="73" customWidth="1"/>
    <col min="13316" max="13316" width="10.25" style="73" customWidth="1"/>
    <col min="13317" max="13317" width="11" style="73" customWidth="1"/>
    <col min="13318" max="13318" width="10.25" style="73" customWidth="1"/>
    <col min="13319" max="13319" width="11" style="73" customWidth="1"/>
    <col min="13320" max="13320" width="10.25" style="73" customWidth="1"/>
    <col min="13321" max="13321" width="8.5" style="73" customWidth="1"/>
    <col min="13322" max="13322" width="11.375" style="73" bestFit="1" customWidth="1"/>
    <col min="13323" max="13323" width="10.5" style="73" customWidth="1"/>
    <col min="13324" max="13324" width="8.5" style="73" customWidth="1"/>
    <col min="13325" max="13325" width="6.5" style="73" customWidth="1"/>
    <col min="13326" max="13326" width="10.5" style="73" customWidth="1"/>
    <col min="13327" max="13327" width="8.5" style="73" customWidth="1"/>
    <col min="13328" max="13328" width="6.5" style="73" customWidth="1"/>
    <col min="13329" max="13329" width="10.5" style="73" customWidth="1"/>
    <col min="13330" max="13330" width="8.5" style="73" customWidth="1"/>
    <col min="13331" max="13331" width="6.5" style="73" customWidth="1"/>
    <col min="13332" max="13332" width="9.5" style="73" customWidth="1"/>
    <col min="13333" max="13333" width="7.125" style="73" customWidth="1"/>
    <col min="13334" max="13334" width="10" style="73" customWidth="1"/>
    <col min="13335" max="13339" width="11.875" style="73" customWidth="1"/>
    <col min="13340" max="13360" width="11" style="73" customWidth="1"/>
    <col min="13361" max="13365" width="11.875" style="73"/>
    <col min="13366" max="13366" width="10.125" style="73" customWidth="1"/>
    <col min="13367" max="13368" width="11.875" style="73"/>
    <col min="13369" max="13369" width="11.75" style="73" customWidth="1"/>
    <col min="13370" max="13370" width="14.5" style="73" customWidth="1"/>
    <col min="13371" max="13371" width="9.875" style="73" customWidth="1"/>
    <col min="13372" max="13568" width="11.875" style="73"/>
    <col min="13569" max="13569" width="6.75" style="73" customWidth="1"/>
    <col min="13570" max="13570" width="9.75" style="73" customWidth="1"/>
    <col min="13571" max="13571" width="11" style="73" customWidth="1"/>
    <col min="13572" max="13572" width="10.25" style="73" customWidth="1"/>
    <col min="13573" max="13573" width="11" style="73" customWidth="1"/>
    <col min="13574" max="13574" width="10.25" style="73" customWidth="1"/>
    <col min="13575" max="13575" width="11" style="73" customWidth="1"/>
    <col min="13576" max="13576" width="10.25" style="73" customWidth="1"/>
    <col min="13577" max="13577" width="8.5" style="73" customWidth="1"/>
    <col min="13578" max="13578" width="11.375" style="73" bestFit="1" customWidth="1"/>
    <col min="13579" max="13579" width="10.5" style="73" customWidth="1"/>
    <col min="13580" max="13580" width="8.5" style="73" customWidth="1"/>
    <col min="13581" max="13581" width="6.5" style="73" customWidth="1"/>
    <col min="13582" max="13582" width="10.5" style="73" customWidth="1"/>
    <col min="13583" max="13583" width="8.5" style="73" customWidth="1"/>
    <col min="13584" max="13584" width="6.5" style="73" customWidth="1"/>
    <col min="13585" max="13585" width="10.5" style="73" customWidth="1"/>
    <col min="13586" max="13586" width="8.5" style="73" customWidth="1"/>
    <col min="13587" max="13587" width="6.5" style="73" customWidth="1"/>
    <col min="13588" max="13588" width="9.5" style="73" customWidth="1"/>
    <col min="13589" max="13589" width="7.125" style="73" customWidth="1"/>
    <col min="13590" max="13590" width="10" style="73" customWidth="1"/>
    <col min="13591" max="13595" width="11.875" style="73" customWidth="1"/>
    <col min="13596" max="13616" width="11" style="73" customWidth="1"/>
    <col min="13617" max="13621" width="11.875" style="73"/>
    <col min="13622" max="13622" width="10.125" style="73" customWidth="1"/>
    <col min="13623" max="13624" width="11.875" style="73"/>
    <col min="13625" max="13625" width="11.75" style="73" customWidth="1"/>
    <col min="13626" max="13626" width="14.5" style="73" customWidth="1"/>
    <col min="13627" max="13627" width="9.875" style="73" customWidth="1"/>
    <col min="13628" max="13824" width="11.875" style="73"/>
    <col min="13825" max="13825" width="6.75" style="73" customWidth="1"/>
    <col min="13826" max="13826" width="9.75" style="73" customWidth="1"/>
    <col min="13827" max="13827" width="11" style="73" customWidth="1"/>
    <col min="13828" max="13828" width="10.25" style="73" customWidth="1"/>
    <col min="13829" max="13829" width="11" style="73" customWidth="1"/>
    <col min="13830" max="13830" width="10.25" style="73" customWidth="1"/>
    <col min="13831" max="13831" width="11" style="73" customWidth="1"/>
    <col min="13832" max="13832" width="10.25" style="73" customWidth="1"/>
    <col min="13833" max="13833" width="8.5" style="73" customWidth="1"/>
    <col min="13834" max="13834" width="11.375" style="73" bestFit="1" customWidth="1"/>
    <col min="13835" max="13835" width="10.5" style="73" customWidth="1"/>
    <col min="13836" max="13836" width="8.5" style="73" customWidth="1"/>
    <col min="13837" max="13837" width="6.5" style="73" customWidth="1"/>
    <col min="13838" max="13838" width="10.5" style="73" customWidth="1"/>
    <col min="13839" max="13839" width="8.5" style="73" customWidth="1"/>
    <col min="13840" max="13840" width="6.5" style="73" customWidth="1"/>
    <col min="13841" max="13841" width="10.5" style="73" customWidth="1"/>
    <col min="13842" max="13842" width="8.5" style="73" customWidth="1"/>
    <col min="13843" max="13843" width="6.5" style="73" customWidth="1"/>
    <col min="13844" max="13844" width="9.5" style="73" customWidth="1"/>
    <col min="13845" max="13845" width="7.125" style="73" customWidth="1"/>
    <col min="13846" max="13846" width="10" style="73" customWidth="1"/>
    <col min="13847" max="13851" width="11.875" style="73" customWidth="1"/>
    <col min="13852" max="13872" width="11" style="73" customWidth="1"/>
    <col min="13873" max="13877" width="11.875" style="73"/>
    <col min="13878" max="13878" width="10.125" style="73" customWidth="1"/>
    <col min="13879" max="13880" width="11.875" style="73"/>
    <col min="13881" max="13881" width="11.75" style="73" customWidth="1"/>
    <col min="13882" max="13882" width="14.5" style="73" customWidth="1"/>
    <col min="13883" max="13883" width="9.875" style="73" customWidth="1"/>
    <col min="13884" max="14080" width="11.875" style="73"/>
    <col min="14081" max="14081" width="6.75" style="73" customWidth="1"/>
    <col min="14082" max="14082" width="9.75" style="73" customWidth="1"/>
    <col min="14083" max="14083" width="11" style="73" customWidth="1"/>
    <col min="14084" max="14084" width="10.25" style="73" customWidth="1"/>
    <col min="14085" max="14085" width="11" style="73" customWidth="1"/>
    <col min="14086" max="14086" width="10.25" style="73" customWidth="1"/>
    <col min="14087" max="14087" width="11" style="73" customWidth="1"/>
    <col min="14088" max="14088" width="10.25" style="73" customWidth="1"/>
    <col min="14089" max="14089" width="8.5" style="73" customWidth="1"/>
    <col min="14090" max="14090" width="11.375" style="73" bestFit="1" customWidth="1"/>
    <col min="14091" max="14091" width="10.5" style="73" customWidth="1"/>
    <col min="14092" max="14092" width="8.5" style="73" customWidth="1"/>
    <col min="14093" max="14093" width="6.5" style="73" customWidth="1"/>
    <col min="14094" max="14094" width="10.5" style="73" customWidth="1"/>
    <col min="14095" max="14095" width="8.5" style="73" customWidth="1"/>
    <col min="14096" max="14096" width="6.5" style="73" customWidth="1"/>
    <col min="14097" max="14097" width="10.5" style="73" customWidth="1"/>
    <col min="14098" max="14098" width="8.5" style="73" customWidth="1"/>
    <col min="14099" max="14099" width="6.5" style="73" customWidth="1"/>
    <col min="14100" max="14100" width="9.5" style="73" customWidth="1"/>
    <col min="14101" max="14101" width="7.125" style="73" customWidth="1"/>
    <col min="14102" max="14102" width="10" style="73" customWidth="1"/>
    <col min="14103" max="14107" width="11.875" style="73" customWidth="1"/>
    <col min="14108" max="14128" width="11" style="73" customWidth="1"/>
    <col min="14129" max="14133" width="11.875" style="73"/>
    <col min="14134" max="14134" width="10.125" style="73" customWidth="1"/>
    <col min="14135" max="14136" width="11.875" style="73"/>
    <col min="14137" max="14137" width="11.75" style="73" customWidth="1"/>
    <col min="14138" max="14138" width="14.5" style="73" customWidth="1"/>
    <col min="14139" max="14139" width="9.875" style="73" customWidth="1"/>
    <col min="14140" max="14336" width="11.875" style="73"/>
    <col min="14337" max="14337" width="6.75" style="73" customWidth="1"/>
    <col min="14338" max="14338" width="9.75" style="73" customWidth="1"/>
    <col min="14339" max="14339" width="11" style="73" customWidth="1"/>
    <col min="14340" max="14340" width="10.25" style="73" customWidth="1"/>
    <col min="14341" max="14341" width="11" style="73" customWidth="1"/>
    <col min="14342" max="14342" width="10.25" style="73" customWidth="1"/>
    <col min="14343" max="14343" width="11" style="73" customWidth="1"/>
    <col min="14344" max="14344" width="10.25" style="73" customWidth="1"/>
    <col min="14345" max="14345" width="8.5" style="73" customWidth="1"/>
    <col min="14346" max="14346" width="11.375" style="73" bestFit="1" customWidth="1"/>
    <col min="14347" max="14347" width="10.5" style="73" customWidth="1"/>
    <col min="14348" max="14348" width="8.5" style="73" customWidth="1"/>
    <col min="14349" max="14349" width="6.5" style="73" customWidth="1"/>
    <col min="14350" max="14350" width="10.5" style="73" customWidth="1"/>
    <col min="14351" max="14351" width="8.5" style="73" customWidth="1"/>
    <col min="14352" max="14352" width="6.5" style="73" customWidth="1"/>
    <col min="14353" max="14353" width="10.5" style="73" customWidth="1"/>
    <col min="14354" max="14354" width="8.5" style="73" customWidth="1"/>
    <col min="14355" max="14355" width="6.5" style="73" customWidth="1"/>
    <col min="14356" max="14356" width="9.5" style="73" customWidth="1"/>
    <col min="14357" max="14357" width="7.125" style="73" customWidth="1"/>
    <col min="14358" max="14358" width="10" style="73" customWidth="1"/>
    <col min="14359" max="14363" width="11.875" style="73" customWidth="1"/>
    <col min="14364" max="14384" width="11" style="73" customWidth="1"/>
    <col min="14385" max="14389" width="11.875" style="73"/>
    <col min="14390" max="14390" width="10.125" style="73" customWidth="1"/>
    <col min="14391" max="14392" width="11.875" style="73"/>
    <col min="14393" max="14393" width="11.75" style="73" customWidth="1"/>
    <col min="14394" max="14394" width="14.5" style="73" customWidth="1"/>
    <col min="14395" max="14395" width="9.875" style="73" customWidth="1"/>
    <col min="14396" max="14592" width="11.875" style="73"/>
    <col min="14593" max="14593" width="6.75" style="73" customWidth="1"/>
    <col min="14594" max="14594" width="9.75" style="73" customWidth="1"/>
    <col min="14595" max="14595" width="11" style="73" customWidth="1"/>
    <col min="14596" max="14596" width="10.25" style="73" customWidth="1"/>
    <col min="14597" max="14597" width="11" style="73" customWidth="1"/>
    <col min="14598" max="14598" width="10.25" style="73" customWidth="1"/>
    <col min="14599" max="14599" width="11" style="73" customWidth="1"/>
    <col min="14600" max="14600" width="10.25" style="73" customWidth="1"/>
    <col min="14601" max="14601" width="8.5" style="73" customWidth="1"/>
    <col min="14602" max="14602" width="11.375" style="73" bestFit="1" customWidth="1"/>
    <col min="14603" max="14603" width="10.5" style="73" customWidth="1"/>
    <col min="14604" max="14604" width="8.5" style="73" customWidth="1"/>
    <col min="14605" max="14605" width="6.5" style="73" customWidth="1"/>
    <col min="14606" max="14606" width="10.5" style="73" customWidth="1"/>
    <col min="14607" max="14607" width="8.5" style="73" customWidth="1"/>
    <col min="14608" max="14608" width="6.5" style="73" customWidth="1"/>
    <col min="14609" max="14609" width="10.5" style="73" customWidth="1"/>
    <col min="14610" max="14610" width="8.5" style="73" customWidth="1"/>
    <col min="14611" max="14611" width="6.5" style="73" customWidth="1"/>
    <col min="14612" max="14612" width="9.5" style="73" customWidth="1"/>
    <col min="14613" max="14613" width="7.125" style="73" customWidth="1"/>
    <col min="14614" max="14614" width="10" style="73" customWidth="1"/>
    <col min="14615" max="14619" width="11.875" style="73" customWidth="1"/>
    <col min="14620" max="14640" width="11" style="73" customWidth="1"/>
    <col min="14641" max="14645" width="11.875" style="73"/>
    <col min="14646" max="14646" width="10.125" style="73" customWidth="1"/>
    <col min="14647" max="14648" width="11.875" style="73"/>
    <col min="14649" max="14649" width="11.75" style="73" customWidth="1"/>
    <col min="14650" max="14650" width="14.5" style="73" customWidth="1"/>
    <col min="14651" max="14651" width="9.875" style="73" customWidth="1"/>
    <col min="14652" max="14848" width="11.875" style="73"/>
    <col min="14849" max="14849" width="6.75" style="73" customWidth="1"/>
    <col min="14850" max="14850" width="9.75" style="73" customWidth="1"/>
    <col min="14851" max="14851" width="11" style="73" customWidth="1"/>
    <col min="14852" max="14852" width="10.25" style="73" customWidth="1"/>
    <col min="14853" max="14853" width="11" style="73" customWidth="1"/>
    <col min="14854" max="14854" width="10.25" style="73" customWidth="1"/>
    <col min="14855" max="14855" width="11" style="73" customWidth="1"/>
    <col min="14856" max="14856" width="10.25" style="73" customWidth="1"/>
    <col min="14857" max="14857" width="8.5" style="73" customWidth="1"/>
    <col min="14858" max="14858" width="11.375" style="73" bestFit="1" customWidth="1"/>
    <col min="14859" max="14859" width="10.5" style="73" customWidth="1"/>
    <col min="14860" max="14860" width="8.5" style="73" customWidth="1"/>
    <col min="14861" max="14861" width="6.5" style="73" customWidth="1"/>
    <col min="14862" max="14862" width="10.5" style="73" customWidth="1"/>
    <col min="14863" max="14863" width="8.5" style="73" customWidth="1"/>
    <col min="14864" max="14864" width="6.5" style="73" customWidth="1"/>
    <col min="14865" max="14865" width="10.5" style="73" customWidth="1"/>
    <col min="14866" max="14866" width="8.5" style="73" customWidth="1"/>
    <col min="14867" max="14867" width="6.5" style="73" customWidth="1"/>
    <col min="14868" max="14868" width="9.5" style="73" customWidth="1"/>
    <col min="14869" max="14869" width="7.125" style="73" customWidth="1"/>
    <col min="14870" max="14870" width="10" style="73" customWidth="1"/>
    <col min="14871" max="14875" width="11.875" style="73" customWidth="1"/>
    <col min="14876" max="14896" width="11" style="73" customWidth="1"/>
    <col min="14897" max="14901" width="11.875" style="73"/>
    <col min="14902" max="14902" width="10.125" style="73" customWidth="1"/>
    <col min="14903" max="14904" width="11.875" style="73"/>
    <col min="14905" max="14905" width="11.75" style="73" customWidth="1"/>
    <col min="14906" max="14906" width="14.5" style="73" customWidth="1"/>
    <col min="14907" max="14907" width="9.875" style="73" customWidth="1"/>
    <col min="14908" max="15104" width="11.875" style="73"/>
    <col min="15105" max="15105" width="6.75" style="73" customWidth="1"/>
    <col min="15106" max="15106" width="9.75" style="73" customWidth="1"/>
    <col min="15107" max="15107" width="11" style="73" customWidth="1"/>
    <col min="15108" max="15108" width="10.25" style="73" customWidth="1"/>
    <col min="15109" max="15109" width="11" style="73" customWidth="1"/>
    <col min="15110" max="15110" width="10.25" style="73" customWidth="1"/>
    <col min="15111" max="15111" width="11" style="73" customWidth="1"/>
    <col min="15112" max="15112" width="10.25" style="73" customWidth="1"/>
    <col min="15113" max="15113" width="8.5" style="73" customWidth="1"/>
    <col min="15114" max="15114" width="11.375" style="73" bestFit="1" customWidth="1"/>
    <col min="15115" max="15115" width="10.5" style="73" customWidth="1"/>
    <col min="15116" max="15116" width="8.5" style="73" customWidth="1"/>
    <col min="15117" max="15117" width="6.5" style="73" customWidth="1"/>
    <col min="15118" max="15118" width="10.5" style="73" customWidth="1"/>
    <col min="15119" max="15119" width="8.5" style="73" customWidth="1"/>
    <col min="15120" max="15120" width="6.5" style="73" customWidth="1"/>
    <col min="15121" max="15121" width="10.5" style="73" customWidth="1"/>
    <col min="15122" max="15122" width="8.5" style="73" customWidth="1"/>
    <col min="15123" max="15123" width="6.5" style="73" customWidth="1"/>
    <col min="15124" max="15124" width="9.5" style="73" customWidth="1"/>
    <col min="15125" max="15125" width="7.125" style="73" customWidth="1"/>
    <col min="15126" max="15126" width="10" style="73" customWidth="1"/>
    <col min="15127" max="15131" width="11.875" style="73" customWidth="1"/>
    <col min="15132" max="15152" width="11" style="73" customWidth="1"/>
    <col min="15153" max="15157" width="11.875" style="73"/>
    <col min="15158" max="15158" width="10.125" style="73" customWidth="1"/>
    <col min="15159" max="15160" width="11.875" style="73"/>
    <col min="15161" max="15161" width="11.75" style="73" customWidth="1"/>
    <col min="15162" max="15162" width="14.5" style="73" customWidth="1"/>
    <col min="15163" max="15163" width="9.875" style="73" customWidth="1"/>
    <col min="15164" max="15360" width="11.875" style="73"/>
    <col min="15361" max="15361" width="6.75" style="73" customWidth="1"/>
    <col min="15362" max="15362" width="9.75" style="73" customWidth="1"/>
    <col min="15363" max="15363" width="11" style="73" customWidth="1"/>
    <col min="15364" max="15364" width="10.25" style="73" customWidth="1"/>
    <col min="15365" max="15365" width="11" style="73" customWidth="1"/>
    <col min="15366" max="15366" width="10.25" style="73" customWidth="1"/>
    <col min="15367" max="15367" width="11" style="73" customWidth="1"/>
    <col min="15368" max="15368" width="10.25" style="73" customWidth="1"/>
    <col min="15369" max="15369" width="8.5" style="73" customWidth="1"/>
    <col min="15370" max="15370" width="11.375" style="73" bestFit="1" customWidth="1"/>
    <col min="15371" max="15371" width="10.5" style="73" customWidth="1"/>
    <col min="15372" max="15372" width="8.5" style="73" customWidth="1"/>
    <col min="15373" max="15373" width="6.5" style="73" customWidth="1"/>
    <col min="15374" max="15374" width="10.5" style="73" customWidth="1"/>
    <col min="15375" max="15375" width="8.5" style="73" customWidth="1"/>
    <col min="15376" max="15376" width="6.5" style="73" customWidth="1"/>
    <col min="15377" max="15377" width="10.5" style="73" customWidth="1"/>
    <col min="15378" max="15378" width="8.5" style="73" customWidth="1"/>
    <col min="15379" max="15379" width="6.5" style="73" customWidth="1"/>
    <col min="15380" max="15380" width="9.5" style="73" customWidth="1"/>
    <col min="15381" max="15381" width="7.125" style="73" customWidth="1"/>
    <col min="15382" max="15382" width="10" style="73" customWidth="1"/>
    <col min="15383" max="15387" width="11.875" style="73" customWidth="1"/>
    <col min="15388" max="15408" width="11" style="73" customWidth="1"/>
    <col min="15409" max="15413" width="11.875" style="73"/>
    <col min="15414" max="15414" width="10.125" style="73" customWidth="1"/>
    <col min="15415" max="15416" width="11.875" style="73"/>
    <col min="15417" max="15417" width="11.75" style="73" customWidth="1"/>
    <col min="15418" max="15418" width="14.5" style="73" customWidth="1"/>
    <col min="15419" max="15419" width="9.875" style="73" customWidth="1"/>
    <col min="15420" max="15616" width="11.875" style="73"/>
    <col min="15617" max="15617" width="6.75" style="73" customWidth="1"/>
    <col min="15618" max="15618" width="9.75" style="73" customWidth="1"/>
    <col min="15619" max="15619" width="11" style="73" customWidth="1"/>
    <col min="15620" max="15620" width="10.25" style="73" customWidth="1"/>
    <col min="15621" max="15621" width="11" style="73" customWidth="1"/>
    <col min="15622" max="15622" width="10.25" style="73" customWidth="1"/>
    <col min="15623" max="15623" width="11" style="73" customWidth="1"/>
    <col min="15624" max="15624" width="10.25" style="73" customWidth="1"/>
    <col min="15625" max="15625" width="8.5" style="73" customWidth="1"/>
    <col min="15626" max="15626" width="11.375" style="73" bestFit="1" customWidth="1"/>
    <col min="15627" max="15627" width="10.5" style="73" customWidth="1"/>
    <col min="15628" max="15628" width="8.5" style="73" customWidth="1"/>
    <col min="15629" max="15629" width="6.5" style="73" customWidth="1"/>
    <col min="15630" max="15630" width="10.5" style="73" customWidth="1"/>
    <col min="15631" max="15631" width="8.5" style="73" customWidth="1"/>
    <col min="15632" max="15632" width="6.5" style="73" customWidth="1"/>
    <col min="15633" max="15633" width="10.5" style="73" customWidth="1"/>
    <col min="15634" max="15634" width="8.5" style="73" customWidth="1"/>
    <col min="15635" max="15635" width="6.5" style="73" customWidth="1"/>
    <col min="15636" max="15636" width="9.5" style="73" customWidth="1"/>
    <col min="15637" max="15637" width="7.125" style="73" customWidth="1"/>
    <col min="15638" max="15638" width="10" style="73" customWidth="1"/>
    <col min="15639" max="15643" width="11.875" style="73" customWidth="1"/>
    <col min="15644" max="15664" width="11" style="73" customWidth="1"/>
    <col min="15665" max="15669" width="11.875" style="73"/>
    <col min="15670" max="15670" width="10.125" style="73" customWidth="1"/>
    <col min="15671" max="15672" width="11.875" style="73"/>
    <col min="15673" max="15673" width="11.75" style="73" customWidth="1"/>
    <col min="15674" max="15674" width="14.5" style="73" customWidth="1"/>
    <col min="15675" max="15675" width="9.875" style="73" customWidth="1"/>
    <col min="15676" max="15872" width="11.875" style="73"/>
    <col min="15873" max="15873" width="6.75" style="73" customWidth="1"/>
    <col min="15874" max="15874" width="9.75" style="73" customWidth="1"/>
    <col min="15875" max="15875" width="11" style="73" customWidth="1"/>
    <col min="15876" max="15876" width="10.25" style="73" customWidth="1"/>
    <col min="15877" max="15877" width="11" style="73" customWidth="1"/>
    <col min="15878" max="15878" width="10.25" style="73" customWidth="1"/>
    <col min="15879" max="15879" width="11" style="73" customWidth="1"/>
    <col min="15880" max="15880" width="10.25" style="73" customWidth="1"/>
    <col min="15881" max="15881" width="8.5" style="73" customWidth="1"/>
    <col min="15882" max="15882" width="11.375" style="73" bestFit="1" customWidth="1"/>
    <col min="15883" max="15883" width="10.5" style="73" customWidth="1"/>
    <col min="15884" max="15884" width="8.5" style="73" customWidth="1"/>
    <col min="15885" max="15885" width="6.5" style="73" customWidth="1"/>
    <col min="15886" max="15886" width="10.5" style="73" customWidth="1"/>
    <col min="15887" max="15887" width="8.5" style="73" customWidth="1"/>
    <col min="15888" max="15888" width="6.5" style="73" customWidth="1"/>
    <col min="15889" max="15889" width="10.5" style="73" customWidth="1"/>
    <col min="15890" max="15890" width="8.5" style="73" customWidth="1"/>
    <col min="15891" max="15891" width="6.5" style="73" customWidth="1"/>
    <col min="15892" max="15892" width="9.5" style="73" customWidth="1"/>
    <col min="15893" max="15893" width="7.125" style="73" customWidth="1"/>
    <col min="15894" max="15894" width="10" style="73" customWidth="1"/>
    <col min="15895" max="15899" width="11.875" style="73" customWidth="1"/>
    <col min="15900" max="15920" width="11" style="73" customWidth="1"/>
    <col min="15921" max="15925" width="11.875" style="73"/>
    <col min="15926" max="15926" width="10.125" style="73" customWidth="1"/>
    <col min="15927" max="15928" width="11.875" style="73"/>
    <col min="15929" max="15929" width="11.75" style="73" customWidth="1"/>
    <col min="15930" max="15930" width="14.5" style="73" customWidth="1"/>
    <col min="15931" max="15931" width="9.875" style="73" customWidth="1"/>
    <col min="15932" max="16128" width="11.875" style="73"/>
    <col min="16129" max="16129" width="6.75" style="73" customWidth="1"/>
    <col min="16130" max="16130" width="9.75" style="73" customWidth="1"/>
    <col min="16131" max="16131" width="11" style="73" customWidth="1"/>
    <col min="16132" max="16132" width="10.25" style="73" customWidth="1"/>
    <col min="16133" max="16133" width="11" style="73" customWidth="1"/>
    <col min="16134" max="16134" width="10.25" style="73" customWidth="1"/>
    <col min="16135" max="16135" width="11" style="73" customWidth="1"/>
    <col min="16136" max="16136" width="10.25" style="73" customWidth="1"/>
    <col min="16137" max="16137" width="8.5" style="73" customWidth="1"/>
    <col min="16138" max="16138" width="11.375" style="73" bestFit="1" customWidth="1"/>
    <col min="16139" max="16139" width="10.5" style="73" customWidth="1"/>
    <col min="16140" max="16140" width="8.5" style="73" customWidth="1"/>
    <col min="16141" max="16141" width="6.5" style="73" customWidth="1"/>
    <col min="16142" max="16142" width="10.5" style="73" customWidth="1"/>
    <col min="16143" max="16143" width="8.5" style="73" customWidth="1"/>
    <col min="16144" max="16144" width="6.5" style="73" customWidth="1"/>
    <col min="16145" max="16145" width="10.5" style="73" customWidth="1"/>
    <col min="16146" max="16146" width="8.5" style="73" customWidth="1"/>
    <col min="16147" max="16147" width="6.5" style="73" customWidth="1"/>
    <col min="16148" max="16148" width="9.5" style="73" customWidth="1"/>
    <col min="16149" max="16149" width="7.125" style="73" customWidth="1"/>
    <col min="16150" max="16150" width="10" style="73" customWidth="1"/>
    <col min="16151" max="16155" width="11.875" style="73" customWidth="1"/>
    <col min="16156" max="16176" width="11" style="73" customWidth="1"/>
    <col min="16177" max="16181" width="11.875" style="73"/>
    <col min="16182" max="16182" width="10.125" style="73" customWidth="1"/>
    <col min="16183" max="16184" width="11.875" style="73"/>
    <col min="16185" max="16185" width="11.75" style="73" customWidth="1"/>
    <col min="16186" max="16186" width="14.5" style="73" customWidth="1"/>
    <col min="16187" max="16187" width="9.875" style="73" customWidth="1"/>
    <col min="16188" max="16384" width="11.875" style="73"/>
  </cols>
  <sheetData>
    <row r="1" spans="1:253" s="55" customFormat="1" ht="19.5" customHeight="1" thickBot="1" x14ac:dyDescent="0.45">
      <c r="A1" s="957" t="s">
        <v>161</v>
      </c>
      <c r="B1" s="957"/>
      <c r="C1" s="957"/>
      <c r="D1" s="957"/>
      <c r="E1" s="957"/>
      <c r="F1" s="957"/>
      <c r="H1" s="418"/>
      <c r="I1" s="53"/>
      <c r="J1" s="418" t="s">
        <v>162</v>
      </c>
      <c r="K1" s="53"/>
      <c r="L1" s="51"/>
      <c r="M1" s="51"/>
      <c r="N1" s="51"/>
      <c r="O1" s="51"/>
      <c r="P1" s="51"/>
      <c r="Q1" s="51"/>
      <c r="R1" s="51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</row>
    <row r="2" spans="1:253" s="55" customFormat="1" ht="18.75" customHeight="1" x14ac:dyDescent="0.4">
      <c r="A2" s="101"/>
      <c r="B2" s="102" t="s">
        <v>109</v>
      </c>
      <c r="C2" s="935" t="s">
        <v>1433</v>
      </c>
      <c r="D2" s="936"/>
      <c r="E2" s="935" t="s">
        <v>1434</v>
      </c>
      <c r="F2" s="936"/>
      <c r="G2" s="935" t="s">
        <v>111</v>
      </c>
      <c r="H2" s="936"/>
      <c r="I2" s="935" t="s">
        <v>1409</v>
      </c>
      <c r="J2" s="936"/>
    </row>
    <row r="3" spans="1:253" s="55" customFormat="1" ht="18.75" customHeight="1" x14ac:dyDescent="0.4">
      <c r="A3" s="103" t="s">
        <v>112</v>
      </c>
      <c r="B3" s="60"/>
      <c r="C3" s="104" t="s">
        <v>163</v>
      </c>
      <c r="D3" s="105" t="s">
        <v>164</v>
      </c>
      <c r="E3" s="104" t="s">
        <v>163</v>
      </c>
      <c r="F3" s="105" t="s">
        <v>164</v>
      </c>
      <c r="G3" s="104" t="s">
        <v>163</v>
      </c>
      <c r="H3" s="105" t="s">
        <v>164</v>
      </c>
      <c r="I3" s="104" t="s">
        <v>163</v>
      </c>
      <c r="J3" s="105" t="s">
        <v>164</v>
      </c>
    </row>
    <row r="4" spans="1:253" s="55" customFormat="1" ht="18.75" customHeight="1" thickBot="1" x14ac:dyDescent="0.45">
      <c r="A4" s="958" t="s">
        <v>165</v>
      </c>
      <c r="B4" s="959"/>
      <c r="C4" s="106">
        <v>20894804</v>
      </c>
      <c r="D4" s="107">
        <v>100</v>
      </c>
      <c r="E4" s="106">
        <v>20624614</v>
      </c>
      <c r="F4" s="107">
        <v>100</v>
      </c>
      <c r="G4" s="106">
        <v>21074002</v>
      </c>
      <c r="H4" s="107">
        <v>100</v>
      </c>
      <c r="I4" s="106">
        <f>SUM(I5:I11)</f>
        <v>21283423</v>
      </c>
      <c r="J4" s="107">
        <v>100</v>
      </c>
    </row>
    <row r="5" spans="1:253" s="55" customFormat="1" ht="18.75" customHeight="1" thickTop="1" x14ac:dyDescent="0.4">
      <c r="A5" s="939" t="s">
        <v>166</v>
      </c>
      <c r="B5" s="940"/>
      <c r="C5" s="108">
        <v>8647027</v>
      </c>
      <c r="D5" s="109">
        <v>41.4</v>
      </c>
      <c r="E5" s="108">
        <v>8162138</v>
      </c>
      <c r="F5" s="109">
        <v>39.574743071555183</v>
      </c>
      <c r="G5" s="108">
        <v>8482931</v>
      </c>
      <c r="H5" s="109">
        <v>40.299999999999997</v>
      </c>
      <c r="I5" s="108">
        <v>8908181</v>
      </c>
      <c r="J5" s="109">
        <f>I5/I$4*100</f>
        <v>41.855020219257021</v>
      </c>
    </row>
    <row r="6" spans="1:253" s="55" customFormat="1" ht="18.75" customHeight="1" x14ac:dyDescent="0.4">
      <c r="A6" s="943" t="s">
        <v>167</v>
      </c>
      <c r="B6" s="944"/>
      <c r="C6" s="110">
        <v>9541143</v>
      </c>
      <c r="D6" s="111">
        <v>45.7</v>
      </c>
      <c r="E6" s="110">
        <v>9692631</v>
      </c>
      <c r="F6" s="111">
        <v>46.995454072498035</v>
      </c>
      <c r="G6" s="110">
        <v>9843408</v>
      </c>
      <c r="H6" s="111">
        <v>46.7</v>
      </c>
      <c r="I6" s="110">
        <v>9657188</v>
      </c>
      <c r="J6" s="111">
        <f t="shared" ref="J6:J11" si="0">I6/I$4*100</f>
        <v>45.374223873669195</v>
      </c>
    </row>
    <row r="7" spans="1:253" s="55" customFormat="1" ht="18.75" customHeight="1" x14ac:dyDescent="0.4">
      <c r="A7" s="943" t="s">
        <v>168</v>
      </c>
      <c r="B7" s="944"/>
      <c r="C7" s="110">
        <v>296195</v>
      </c>
      <c r="D7" s="111">
        <v>1.4</v>
      </c>
      <c r="E7" s="110">
        <v>342559</v>
      </c>
      <c r="F7" s="111">
        <v>1.6609232056415697</v>
      </c>
      <c r="G7" s="110">
        <v>356913</v>
      </c>
      <c r="H7" s="111">
        <v>1.7</v>
      </c>
      <c r="I7" s="110">
        <v>367764</v>
      </c>
      <c r="J7" s="111">
        <f t="shared" si="0"/>
        <v>1.7279363380599069</v>
      </c>
    </row>
    <row r="8" spans="1:253" s="55" customFormat="1" ht="18.75" customHeight="1" x14ac:dyDescent="0.4">
      <c r="A8" s="943" t="s">
        <v>169</v>
      </c>
      <c r="B8" s="944"/>
      <c r="C8" s="110">
        <v>775184</v>
      </c>
      <c r="D8" s="111">
        <v>3.7</v>
      </c>
      <c r="E8" s="110">
        <v>765825</v>
      </c>
      <c r="F8" s="111">
        <v>3.7131604014504225</v>
      </c>
      <c r="G8" s="110">
        <v>711869</v>
      </c>
      <c r="H8" s="111">
        <v>3.4</v>
      </c>
      <c r="I8" s="110">
        <v>705634</v>
      </c>
      <c r="J8" s="111">
        <f t="shared" si="0"/>
        <v>3.3154159460158268</v>
      </c>
    </row>
    <row r="9" spans="1:253" s="55" customFormat="1" ht="18.75" customHeight="1" x14ac:dyDescent="0.4">
      <c r="A9" s="943" t="s">
        <v>170</v>
      </c>
      <c r="B9" s="944"/>
      <c r="C9" s="110">
        <v>0</v>
      </c>
      <c r="D9" s="111">
        <v>0</v>
      </c>
      <c r="E9" s="110">
        <v>0</v>
      </c>
      <c r="F9" s="111">
        <v>0</v>
      </c>
      <c r="G9" s="110">
        <v>0</v>
      </c>
      <c r="H9" s="111">
        <v>0</v>
      </c>
      <c r="I9" s="110">
        <v>0</v>
      </c>
      <c r="J9" s="111">
        <f t="shared" si="0"/>
        <v>0</v>
      </c>
    </row>
    <row r="10" spans="1:253" s="55" customFormat="1" ht="18.75" customHeight="1" x14ac:dyDescent="0.4">
      <c r="A10" s="943" t="s">
        <v>171</v>
      </c>
      <c r="B10" s="944"/>
      <c r="C10" s="110">
        <v>36157</v>
      </c>
      <c r="D10" s="111">
        <v>0.2</v>
      </c>
      <c r="E10" s="110">
        <v>31085</v>
      </c>
      <c r="F10" s="111">
        <v>0.1</v>
      </c>
      <c r="G10" s="110">
        <v>29295</v>
      </c>
      <c r="H10" s="111">
        <v>0.1</v>
      </c>
      <c r="I10" s="110">
        <v>30535</v>
      </c>
      <c r="J10" s="111">
        <f t="shared" si="0"/>
        <v>0.1434684636959008</v>
      </c>
    </row>
    <row r="11" spans="1:253" s="55" customFormat="1" ht="18.75" customHeight="1" thickBot="1" x14ac:dyDescent="0.45">
      <c r="A11" s="945" t="s">
        <v>172</v>
      </c>
      <c r="B11" s="946"/>
      <c r="C11" s="112">
        <v>1599098</v>
      </c>
      <c r="D11" s="113">
        <v>7.6</v>
      </c>
      <c r="E11" s="112">
        <v>1630376</v>
      </c>
      <c r="F11" s="113">
        <v>7.9050012766299531</v>
      </c>
      <c r="G11" s="112">
        <v>1649586</v>
      </c>
      <c r="H11" s="113">
        <v>7.8</v>
      </c>
      <c r="I11" s="112">
        <v>1614121</v>
      </c>
      <c r="J11" s="113">
        <f t="shared" si="0"/>
        <v>7.5839351593021478</v>
      </c>
    </row>
    <row r="12" spans="1:253" s="55" customFormat="1" ht="14.45" customHeight="1" x14ac:dyDescent="0.4">
      <c r="A12" s="70" t="s">
        <v>173</v>
      </c>
      <c r="B12" s="58"/>
      <c r="C12" s="71"/>
      <c r="D12" s="72"/>
      <c r="E12" s="71"/>
      <c r="F12" s="72"/>
      <c r="G12" s="71"/>
      <c r="H12" s="72"/>
      <c r="I12" s="70"/>
      <c r="J12" s="58"/>
      <c r="K12" s="58"/>
    </row>
    <row r="13" spans="1:253" s="55" customFormat="1" ht="12" customHeight="1" x14ac:dyDescent="0.4">
      <c r="A13" s="58"/>
      <c r="B13" s="70"/>
      <c r="C13" s="58"/>
      <c r="D13" s="58"/>
      <c r="E13" s="58"/>
      <c r="F13" s="58"/>
      <c r="G13" s="58"/>
      <c r="H13" s="58"/>
      <c r="I13" s="58"/>
      <c r="J13" s="58"/>
      <c r="K13" s="58"/>
    </row>
    <row r="14" spans="1:253" s="55" customFormat="1" ht="19.5" customHeight="1" thickBot="1" x14ac:dyDescent="0.45">
      <c r="A14" s="957" t="s">
        <v>174</v>
      </c>
      <c r="B14" s="957"/>
      <c r="C14" s="957"/>
      <c r="D14" s="957"/>
      <c r="E14" s="957"/>
      <c r="F14" s="957"/>
      <c r="H14" s="418"/>
      <c r="I14" s="54"/>
      <c r="J14" s="418" t="s">
        <v>162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  <c r="FQ14" s="54"/>
      <c r="FR14" s="54"/>
      <c r="FS14" s="54"/>
      <c r="FT14" s="54"/>
      <c r="FU14" s="54"/>
      <c r="FV14" s="54"/>
      <c r="FW14" s="54"/>
      <c r="FX14" s="54"/>
      <c r="FY14" s="54"/>
      <c r="FZ14" s="54"/>
      <c r="GA14" s="54"/>
      <c r="GB14" s="54"/>
      <c r="GC14" s="54"/>
      <c r="GD14" s="54"/>
      <c r="GE14" s="54"/>
      <c r="GF14" s="54"/>
      <c r="GG14" s="54"/>
      <c r="GH14" s="54"/>
      <c r="GI14" s="54"/>
      <c r="GJ14" s="54"/>
      <c r="GK14" s="54"/>
      <c r="GL14" s="54"/>
      <c r="GM14" s="54"/>
      <c r="GN14" s="54"/>
      <c r="GO14" s="54"/>
      <c r="GP14" s="54"/>
      <c r="GQ14" s="54"/>
      <c r="GR14" s="54"/>
      <c r="GS14" s="54"/>
      <c r="GT14" s="54"/>
      <c r="GU14" s="54"/>
      <c r="GV14" s="54"/>
      <c r="GW14" s="54"/>
      <c r="GX14" s="54"/>
      <c r="GY14" s="54"/>
      <c r="GZ14" s="54"/>
      <c r="HA14" s="54"/>
      <c r="HB14" s="54"/>
      <c r="HC14" s="54"/>
      <c r="HD14" s="54"/>
      <c r="HE14" s="54"/>
      <c r="HF14" s="54"/>
      <c r="HG14" s="54"/>
      <c r="HH14" s="54"/>
      <c r="HI14" s="54"/>
      <c r="HJ14" s="54"/>
      <c r="HK14" s="54"/>
      <c r="HL14" s="54"/>
      <c r="HM14" s="54"/>
      <c r="HN14" s="54"/>
      <c r="HO14" s="54"/>
      <c r="HP14" s="54"/>
      <c r="HQ14" s="54"/>
      <c r="HR14" s="54"/>
      <c r="HS14" s="54"/>
      <c r="HT14" s="54"/>
      <c r="HU14" s="54"/>
      <c r="HV14" s="54"/>
      <c r="HW14" s="54"/>
      <c r="HX14" s="54"/>
      <c r="HY14" s="54"/>
      <c r="HZ14" s="54"/>
      <c r="IA14" s="54"/>
      <c r="IB14" s="54"/>
    </row>
    <row r="15" spans="1:253" s="55" customFormat="1" ht="18.75" customHeight="1" x14ac:dyDescent="0.4">
      <c r="A15" s="101"/>
      <c r="B15" s="102" t="s">
        <v>109</v>
      </c>
      <c r="C15" s="935" t="s">
        <v>110</v>
      </c>
      <c r="D15" s="936"/>
      <c r="E15" s="935" t="s">
        <v>1434</v>
      </c>
      <c r="F15" s="936"/>
      <c r="G15" s="935" t="s">
        <v>111</v>
      </c>
      <c r="H15" s="936"/>
      <c r="I15" s="935" t="s">
        <v>1419</v>
      </c>
      <c r="J15" s="936"/>
    </row>
    <row r="16" spans="1:253" s="55" customFormat="1" ht="18.75" customHeight="1" x14ac:dyDescent="0.4">
      <c r="A16" s="114" t="s">
        <v>112</v>
      </c>
      <c r="B16" s="60"/>
      <c r="C16" s="115" t="s">
        <v>163</v>
      </c>
      <c r="D16" s="116" t="s">
        <v>164</v>
      </c>
      <c r="E16" s="115" t="s">
        <v>163</v>
      </c>
      <c r="F16" s="116" t="s">
        <v>164</v>
      </c>
      <c r="G16" s="115" t="s">
        <v>163</v>
      </c>
      <c r="H16" s="116" t="s">
        <v>175</v>
      </c>
      <c r="I16" s="115" t="s">
        <v>163</v>
      </c>
      <c r="J16" s="116" t="s">
        <v>175</v>
      </c>
    </row>
    <row r="17" spans="1:238" s="55" customFormat="1" ht="18.75" customHeight="1" x14ac:dyDescent="0.4">
      <c r="A17" s="943" t="s">
        <v>176</v>
      </c>
      <c r="B17" s="944"/>
      <c r="C17" s="117"/>
      <c r="D17" s="118" t="s">
        <v>177</v>
      </c>
      <c r="E17" s="117"/>
      <c r="F17" s="118" t="s">
        <v>178</v>
      </c>
      <c r="G17" s="117"/>
      <c r="H17" s="118" t="s">
        <v>177</v>
      </c>
      <c r="I17" s="692"/>
      <c r="J17" s="693" t="s">
        <v>1536</v>
      </c>
    </row>
    <row r="18" spans="1:238" s="55" customFormat="1" ht="18.75" customHeight="1" x14ac:dyDescent="0.4">
      <c r="A18" s="943" t="s">
        <v>179</v>
      </c>
      <c r="B18" s="944"/>
      <c r="C18" s="119">
        <v>105700</v>
      </c>
      <c r="D18" s="120">
        <v>2.5</v>
      </c>
      <c r="E18" s="119">
        <v>410300</v>
      </c>
      <c r="F18" s="120">
        <v>9.6999999999999993</v>
      </c>
      <c r="G18" s="119">
        <v>160100</v>
      </c>
      <c r="H18" s="120">
        <v>3.4</v>
      </c>
      <c r="I18" s="119">
        <v>880000</v>
      </c>
      <c r="J18" s="120">
        <f>I18/I$23*100-0.1</f>
        <v>19.863249472561876</v>
      </c>
    </row>
    <row r="19" spans="1:238" s="55" customFormat="1" ht="18.75" customHeight="1" x14ac:dyDescent="0.4">
      <c r="A19" s="943" t="s">
        <v>180</v>
      </c>
      <c r="B19" s="944"/>
      <c r="C19" s="121">
        <v>65200</v>
      </c>
      <c r="D19" s="122">
        <v>1.6</v>
      </c>
      <c r="E19" s="121">
        <v>150600</v>
      </c>
      <c r="F19" s="122">
        <v>3.5</v>
      </c>
      <c r="G19" s="121">
        <v>183600</v>
      </c>
      <c r="H19" s="122">
        <v>3.9</v>
      </c>
      <c r="I19" s="121">
        <v>86900</v>
      </c>
      <c r="J19" s="120">
        <f t="shared" ref="J19:J22" si="1">I19/I$23*100</f>
        <v>1.971370885415485</v>
      </c>
    </row>
    <row r="20" spans="1:238" s="55" customFormat="1" ht="18.75" customHeight="1" x14ac:dyDescent="0.4">
      <c r="A20" s="943" t="s">
        <v>181</v>
      </c>
      <c r="B20" s="944"/>
      <c r="C20" s="119">
        <v>543400</v>
      </c>
      <c r="D20" s="122">
        <f>C20/C23*100</f>
        <v>12.976096664039927</v>
      </c>
      <c r="E20" s="119">
        <v>380300</v>
      </c>
      <c r="F20" s="122">
        <v>8.9</v>
      </c>
      <c r="G20" s="119">
        <v>784100</v>
      </c>
      <c r="H20" s="122">
        <v>16.600000000000001</v>
      </c>
      <c r="I20" s="119">
        <v>1065900</v>
      </c>
      <c r="J20" s="120">
        <f t="shared" si="1"/>
        <v>24.180485923640571</v>
      </c>
    </row>
    <row r="21" spans="1:238" s="55" customFormat="1" ht="18.75" customHeight="1" x14ac:dyDescent="0.4">
      <c r="A21" s="943" t="s">
        <v>182</v>
      </c>
      <c r="B21" s="944"/>
      <c r="C21" s="119">
        <v>460600</v>
      </c>
      <c r="D21" s="122">
        <f>C21/C23*100</f>
        <v>10.998877665544333</v>
      </c>
      <c r="E21" s="119">
        <v>1296600</v>
      </c>
      <c r="F21" s="122">
        <v>30.5</v>
      </c>
      <c r="G21" s="119">
        <v>1777200</v>
      </c>
      <c r="H21" s="122">
        <v>37.5</v>
      </c>
      <c r="I21" s="119">
        <v>703300</v>
      </c>
      <c r="J21" s="120">
        <f t="shared" si="1"/>
        <v>15.954719720514507</v>
      </c>
    </row>
    <row r="22" spans="1:238" s="55" customFormat="1" ht="18.75" customHeight="1" thickBot="1" x14ac:dyDescent="0.45">
      <c r="A22" s="943" t="s">
        <v>183</v>
      </c>
      <c r="B22" s="944"/>
      <c r="C22" s="119">
        <v>3012800</v>
      </c>
      <c r="D22" s="122">
        <v>71.900000000000006</v>
      </c>
      <c r="E22" s="119">
        <v>2019400</v>
      </c>
      <c r="F22" s="122">
        <v>47.4</v>
      </c>
      <c r="G22" s="119">
        <v>1828000</v>
      </c>
      <c r="H22" s="122">
        <v>38.6</v>
      </c>
      <c r="I22" s="119">
        <v>1672000</v>
      </c>
      <c r="J22" s="120">
        <f t="shared" si="1"/>
        <v>37.930173997867563</v>
      </c>
    </row>
    <row r="23" spans="1:238" s="55" customFormat="1" ht="18.75" customHeight="1" thickTop="1" x14ac:dyDescent="0.4">
      <c r="A23" s="939" t="s">
        <v>184</v>
      </c>
      <c r="B23" s="940"/>
      <c r="C23" s="123">
        <f>SUM(C17:C22)</f>
        <v>4187700</v>
      </c>
      <c r="D23" s="124">
        <v>100</v>
      </c>
      <c r="E23" s="123">
        <f>SUM(E17:E22)</f>
        <v>4257200</v>
      </c>
      <c r="F23" s="124">
        <f>SUM(F17:F22)</f>
        <v>100</v>
      </c>
      <c r="G23" s="123">
        <v>4733000</v>
      </c>
      <c r="H23" s="124">
        <v>100</v>
      </c>
      <c r="I23" s="123">
        <f>SUM(I18:I22)</f>
        <v>4408100</v>
      </c>
      <c r="J23" s="124">
        <v>100</v>
      </c>
    </row>
    <row r="24" spans="1:238" s="55" customFormat="1" ht="27" customHeight="1" thickBot="1" x14ac:dyDescent="0.45">
      <c r="A24" s="941" t="s">
        <v>185</v>
      </c>
      <c r="B24" s="942"/>
      <c r="C24" s="125">
        <v>46579110</v>
      </c>
      <c r="D24" s="126" t="s">
        <v>177</v>
      </c>
      <c r="E24" s="125">
        <v>46051015</v>
      </c>
      <c r="F24" s="126" t="s">
        <v>186</v>
      </c>
      <c r="G24" s="125">
        <v>45954433</v>
      </c>
      <c r="H24" s="126" t="s">
        <v>177</v>
      </c>
      <c r="I24" s="125">
        <v>45501876</v>
      </c>
      <c r="J24" s="126" t="s">
        <v>1537</v>
      </c>
    </row>
    <row r="25" spans="1:238" s="55" customFormat="1" ht="13.5" customHeight="1" x14ac:dyDescent="0.4">
      <c r="A25" s="70" t="s">
        <v>128</v>
      </c>
      <c r="D25" s="58"/>
      <c r="F25" s="58"/>
      <c r="H25" s="58"/>
    </row>
    <row r="26" spans="1:238" s="55" customFormat="1" ht="15.2" customHeight="1" x14ac:dyDescent="0.4">
      <c r="I26" s="58"/>
    </row>
    <row r="27" spans="1:238" s="55" customFormat="1" ht="19.5" customHeight="1" thickBot="1" x14ac:dyDescent="0.2">
      <c r="A27" s="51" t="s">
        <v>187</v>
      </c>
      <c r="B27" s="51"/>
      <c r="C27" s="51"/>
      <c r="D27" s="127"/>
      <c r="E27" s="51"/>
      <c r="F27" s="127"/>
      <c r="G27" s="51"/>
      <c r="H27" s="419"/>
      <c r="I27" s="54"/>
      <c r="J27" s="419" t="s">
        <v>188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  <c r="FQ27" s="54"/>
      <c r="FR27" s="54"/>
      <c r="FS27" s="54"/>
      <c r="FT27" s="54"/>
      <c r="FU27" s="54"/>
      <c r="FV27" s="54"/>
      <c r="FW27" s="54"/>
      <c r="FX27" s="54"/>
      <c r="FY27" s="54"/>
      <c r="FZ27" s="54"/>
      <c r="GA27" s="54"/>
      <c r="GB27" s="54"/>
      <c r="GC27" s="54"/>
      <c r="GD27" s="54"/>
      <c r="GE27" s="54"/>
      <c r="GF27" s="54"/>
      <c r="GG27" s="54"/>
      <c r="GH27" s="54"/>
      <c r="GI27" s="54"/>
      <c r="GJ27" s="54"/>
      <c r="GK27" s="54"/>
      <c r="GL27" s="54"/>
      <c r="GM27" s="54"/>
      <c r="GN27" s="54"/>
      <c r="GO27" s="54"/>
      <c r="GP27" s="54"/>
      <c r="GQ27" s="54"/>
      <c r="GR27" s="54"/>
      <c r="GS27" s="54"/>
      <c r="GT27" s="54"/>
      <c r="GU27" s="54"/>
      <c r="GV27" s="54"/>
      <c r="GW27" s="54"/>
      <c r="GX27" s="54"/>
      <c r="GY27" s="54"/>
      <c r="GZ27" s="54"/>
      <c r="HA27" s="54"/>
      <c r="HB27" s="54"/>
      <c r="HC27" s="54"/>
      <c r="HD27" s="54"/>
      <c r="HE27" s="54"/>
      <c r="HF27" s="54"/>
      <c r="HG27" s="54"/>
      <c r="HH27" s="54"/>
      <c r="HI27" s="54"/>
      <c r="HJ27" s="54"/>
      <c r="HK27" s="54"/>
      <c r="HL27" s="54"/>
      <c r="HM27" s="54"/>
      <c r="HN27" s="54"/>
      <c r="HO27" s="54"/>
      <c r="HP27" s="54"/>
      <c r="HQ27" s="54"/>
      <c r="HR27" s="54"/>
      <c r="HS27" s="54"/>
      <c r="HT27" s="54"/>
      <c r="HU27" s="54"/>
      <c r="HV27" s="54"/>
      <c r="HW27" s="54"/>
      <c r="HX27" s="54"/>
      <c r="HY27" s="54"/>
      <c r="HZ27" s="54"/>
      <c r="IA27" s="54"/>
      <c r="IB27" s="54"/>
      <c r="IC27" s="54"/>
      <c r="ID27" s="54"/>
    </row>
    <row r="28" spans="1:238" s="100" customFormat="1" ht="18.75" customHeight="1" x14ac:dyDescent="0.4">
      <c r="A28" s="128"/>
      <c r="B28" s="129" t="s">
        <v>109</v>
      </c>
      <c r="C28" s="935" t="s">
        <v>189</v>
      </c>
      <c r="D28" s="936"/>
      <c r="E28" s="935" t="s">
        <v>1434</v>
      </c>
      <c r="F28" s="936"/>
      <c r="G28" s="935" t="s">
        <v>190</v>
      </c>
      <c r="H28" s="936"/>
      <c r="I28" s="935" t="s">
        <v>1419</v>
      </c>
      <c r="J28" s="936"/>
    </row>
    <row r="29" spans="1:238" s="100" customFormat="1" ht="12.75" customHeight="1" x14ac:dyDescent="0.4">
      <c r="B29" s="953"/>
      <c r="C29" s="104" t="s">
        <v>191</v>
      </c>
      <c r="D29" s="105" t="s">
        <v>192</v>
      </c>
      <c r="E29" s="104" t="s">
        <v>191</v>
      </c>
      <c r="F29" s="105" t="s">
        <v>192</v>
      </c>
      <c r="G29" s="104" t="s">
        <v>191</v>
      </c>
      <c r="H29" s="105" t="s">
        <v>192</v>
      </c>
      <c r="I29" s="104" t="s">
        <v>191</v>
      </c>
      <c r="J29" s="105" t="s">
        <v>192</v>
      </c>
    </row>
    <row r="30" spans="1:238" s="100" customFormat="1" ht="12.75" customHeight="1" x14ac:dyDescent="0.4">
      <c r="A30" s="100" t="s">
        <v>112</v>
      </c>
      <c r="B30" s="954"/>
      <c r="C30" s="130" t="s">
        <v>137</v>
      </c>
      <c r="D30" s="131" t="s">
        <v>193</v>
      </c>
      <c r="E30" s="130" t="s">
        <v>137</v>
      </c>
      <c r="F30" s="131" t="s">
        <v>193</v>
      </c>
      <c r="G30" s="130" t="s">
        <v>137</v>
      </c>
      <c r="H30" s="131" t="s">
        <v>193</v>
      </c>
      <c r="I30" s="130" t="s">
        <v>137</v>
      </c>
      <c r="J30" s="131" t="s">
        <v>193</v>
      </c>
    </row>
    <row r="31" spans="1:238" s="100" customFormat="1" ht="18.75" customHeight="1" x14ac:dyDescent="0.4">
      <c r="A31" s="955" t="s">
        <v>194</v>
      </c>
      <c r="B31" s="956"/>
      <c r="C31" s="132">
        <v>13.7</v>
      </c>
      <c r="D31" s="133" t="s">
        <v>195</v>
      </c>
      <c r="E31" s="132">
        <v>13.1</v>
      </c>
      <c r="F31" s="133" t="s">
        <v>196</v>
      </c>
      <c r="G31" s="132">
        <v>14</v>
      </c>
      <c r="H31" s="133" t="s">
        <v>1370</v>
      </c>
      <c r="I31" s="132">
        <v>13.5</v>
      </c>
      <c r="J31" s="133" t="s">
        <v>1538</v>
      </c>
    </row>
    <row r="32" spans="1:238" s="100" customFormat="1" ht="18.75" customHeight="1" x14ac:dyDescent="0.4">
      <c r="A32" s="937" t="s">
        <v>197</v>
      </c>
      <c r="B32" s="938"/>
      <c r="C32" s="134">
        <v>16</v>
      </c>
      <c r="D32" s="135" t="s">
        <v>198</v>
      </c>
      <c r="E32" s="134">
        <v>16.399999999999999</v>
      </c>
      <c r="F32" s="135" t="s">
        <v>199</v>
      </c>
      <c r="G32" s="134">
        <v>17</v>
      </c>
      <c r="H32" s="135" t="s">
        <v>1371</v>
      </c>
      <c r="I32" s="134">
        <v>17</v>
      </c>
      <c r="J32" s="135" t="s">
        <v>1539</v>
      </c>
    </row>
    <row r="33" spans="1:11" s="100" customFormat="1" ht="18.75" customHeight="1" x14ac:dyDescent="0.4">
      <c r="A33" s="937" t="s">
        <v>200</v>
      </c>
      <c r="B33" s="938"/>
      <c r="C33" s="134">
        <v>1.2</v>
      </c>
      <c r="D33" s="135" t="s">
        <v>201</v>
      </c>
      <c r="E33" s="134">
        <v>1.1000000000000001</v>
      </c>
      <c r="F33" s="135" t="s">
        <v>202</v>
      </c>
      <c r="G33" s="134">
        <v>1</v>
      </c>
      <c r="H33" s="135" t="s">
        <v>1372</v>
      </c>
      <c r="I33" s="134">
        <v>0.9</v>
      </c>
      <c r="J33" s="135" t="s">
        <v>1540</v>
      </c>
    </row>
    <row r="34" spans="1:11" s="100" customFormat="1" ht="18.75" customHeight="1" x14ac:dyDescent="0.4">
      <c r="A34" s="937" t="s">
        <v>203</v>
      </c>
      <c r="B34" s="938"/>
      <c r="C34" s="134">
        <v>15.7</v>
      </c>
      <c r="D34" s="135" t="s">
        <v>204</v>
      </c>
      <c r="E34" s="134">
        <v>17.5</v>
      </c>
      <c r="F34" s="135" t="s">
        <v>205</v>
      </c>
      <c r="G34" s="134">
        <v>17.7</v>
      </c>
      <c r="H34" s="135" t="s">
        <v>1373</v>
      </c>
      <c r="I34" s="134">
        <v>18.100000000000001</v>
      </c>
      <c r="J34" s="135" t="s">
        <v>1541</v>
      </c>
    </row>
    <row r="35" spans="1:11" s="100" customFormat="1" ht="18.75" customHeight="1" x14ac:dyDescent="0.4">
      <c r="A35" s="937" t="s">
        <v>206</v>
      </c>
      <c r="B35" s="938"/>
      <c r="C35" s="134">
        <v>8.6</v>
      </c>
      <c r="D35" s="135" t="s">
        <v>207</v>
      </c>
      <c r="E35" s="134">
        <v>9.4</v>
      </c>
      <c r="F35" s="135" t="s">
        <v>208</v>
      </c>
      <c r="G35" s="134">
        <v>8.9</v>
      </c>
      <c r="H35" s="135" t="s">
        <v>1374</v>
      </c>
      <c r="I35" s="134">
        <v>9.4</v>
      </c>
      <c r="J35" s="135" t="s">
        <v>1542</v>
      </c>
    </row>
    <row r="36" spans="1:11" s="100" customFormat="1" ht="18.75" customHeight="1" x14ac:dyDescent="0.4">
      <c r="A36" s="937" t="s">
        <v>209</v>
      </c>
      <c r="B36" s="938"/>
      <c r="C36" s="134">
        <v>11.8</v>
      </c>
      <c r="D36" s="135" t="s">
        <v>210</v>
      </c>
      <c r="E36" s="134">
        <v>11.5</v>
      </c>
      <c r="F36" s="135" t="s">
        <v>211</v>
      </c>
      <c r="G36" s="134">
        <v>11.3</v>
      </c>
      <c r="H36" s="135" t="s">
        <v>1375</v>
      </c>
      <c r="I36" s="134">
        <v>11.4</v>
      </c>
      <c r="J36" s="135" t="s">
        <v>1543</v>
      </c>
    </row>
    <row r="37" spans="1:11" s="100" customFormat="1" ht="18.75" customHeight="1" x14ac:dyDescent="0.4">
      <c r="A37" s="937" t="s">
        <v>212</v>
      </c>
      <c r="B37" s="938"/>
      <c r="C37" s="134">
        <v>10.3</v>
      </c>
      <c r="D37" s="135" t="s">
        <v>213</v>
      </c>
      <c r="E37" s="134">
        <v>10.3</v>
      </c>
      <c r="F37" s="135" t="s">
        <v>214</v>
      </c>
      <c r="G37" s="134">
        <v>10.8</v>
      </c>
      <c r="H37" s="135" t="s">
        <v>1376</v>
      </c>
      <c r="I37" s="134">
        <v>10.4</v>
      </c>
      <c r="J37" s="135" t="s">
        <v>1544</v>
      </c>
    </row>
    <row r="38" spans="1:11" s="100" customFormat="1" ht="18.75" customHeight="1" thickBot="1" x14ac:dyDescent="0.45">
      <c r="A38" s="947" t="s">
        <v>215</v>
      </c>
      <c r="B38" s="948"/>
      <c r="C38" s="134">
        <v>7.3</v>
      </c>
      <c r="D38" s="136" t="s">
        <v>177</v>
      </c>
      <c r="E38" s="134">
        <v>3.4</v>
      </c>
      <c r="F38" s="136" t="s">
        <v>216</v>
      </c>
      <c r="G38" s="134">
        <v>3.1</v>
      </c>
      <c r="H38" s="136" t="s">
        <v>177</v>
      </c>
      <c r="I38" s="134">
        <v>3.3</v>
      </c>
      <c r="J38" s="136" t="s">
        <v>1537</v>
      </c>
    </row>
    <row r="39" spans="1:11" s="100" customFormat="1" ht="18.75" customHeight="1" thickTop="1" x14ac:dyDescent="0.4">
      <c r="A39" s="949" t="s">
        <v>217</v>
      </c>
      <c r="B39" s="950"/>
      <c r="C39" s="137">
        <f>SUM(C31:C38)</f>
        <v>84.6</v>
      </c>
      <c r="D39" s="138" t="s">
        <v>218</v>
      </c>
      <c r="E39" s="137">
        <f>SUM(E31:E38)</f>
        <v>82.7</v>
      </c>
      <c r="F39" s="138" t="s">
        <v>219</v>
      </c>
      <c r="G39" s="137">
        <v>83.8</v>
      </c>
      <c r="H39" s="138" t="s">
        <v>1377</v>
      </c>
      <c r="I39" s="137">
        <v>84</v>
      </c>
      <c r="J39" s="138" t="s">
        <v>1545</v>
      </c>
    </row>
    <row r="40" spans="1:11" s="100" customFormat="1" ht="18.75" customHeight="1" thickBot="1" x14ac:dyDescent="0.45">
      <c r="A40" s="951" t="s">
        <v>220</v>
      </c>
      <c r="B40" s="952"/>
      <c r="C40" s="139">
        <v>15.4</v>
      </c>
      <c r="D40" s="140" t="s">
        <v>177</v>
      </c>
      <c r="E40" s="139">
        <v>17.3</v>
      </c>
      <c r="F40" s="140" t="s">
        <v>216</v>
      </c>
      <c r="G40" s="139">
        <v>16.2</v>
      </c>
      <c r="H40" s="140" t="s">
        <v>177</v>
      </c>
      <c r="I40" s="139">
        <v>16</v>
      </c>
      <c r="J40" s="140" t="s">
        <v>1546</v>
      </c>
    </row>
    <row r="41" spans="1:11" s="68" customFormat="1" ht="13.5" customHeight="1" x14ac:dyDescent="0.4">
      <c r="A41" s="141" t="s">
        <v>221</v>
      </c>
      <c r="C41" s="69"/>
      <c r="E41" s="69"/>
      <c r="G41" s="69"/>
    </row>
    <row r="42" spans="1:11" s="68" customFormat="1" ht="15" customHeight="1" x14ac:dyDescent="0.4">
      <c r="A42" s="70" t="s">
        <v>128</v>
      </c>
      <c r="J42" s="70"/>
      <c r="K42" s="70"/>
    </row>
  </sheetData>
  <customSheetViews>
    <customSheetView guid="{3F289335-02BA-4F16-AD2F-CB53A4124158}" showPageBreaks="1" printArea="1" view="pageBreakPreview">
      <selection activeCell="L6" sqref="L6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1"/>
      <headerFooter alignWithMargins="0"/>
    </customSheetView>
    <customSheetView guid="{73BE7E98-8BC8-4FD7-95F0-4179E1B9C7B2}" showPageBreaks="1" printArea="1" view="pageBreakPreview">
      <selection activeCell="H32" sqref="H32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2"/>
      <headerFooter alignWithMargins="0"/>
    </customSheetView>
    <customSheetView guid="{59F6F5C1-0144-4706-BC18-583E69698BD1}" showPageBreaks="1" printArea="1" view="pageBreakPreview">
      <selection activeCell="K7" sqref="K7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3"/>
      <headerFooter alignWithMargins="0"/>
    </customSheetView>
    <customSheetView guid="{96F1F385-3719-4D48-93AF-F20FCA96C025}" showPageBreaks="1" printArea="1" view="pageBreakPreview">
      <selection activeCell="A41" sqref="A41:XFD41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4"/>
      <headerFooter alignWithMargins="0"/>
    </customSheetView>
    <customSheetView guid="{1CDBA933-8DB4-41F1-90AC-67591721201F}" showPageBreaks="1" printArea="1" view="pageBreakPreview">
      <selection activeCell="A41" sqref="A41:XFD41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5"/>
      <headerFooter alignWithMargins="0"/>
    </customSheetView>
    <customSheetView guid="{57707E98-8706-4F7F-9807-AB12EEACF2E8}" showPageBreaks="1" printArea="1" view="pageBreakPreview" topLeftCell="A28">
      <selection activeCell="A41" sqref="A41:XFD41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6"/>
      <headerFooter alignWithMargins="0"/>
    </customSheetView>
    <customSheetView guid="{FA0B14EF-F83C-4CBB-865F-B181DD693384}" showPageBreaks="1" printArea="1" view="pageBreakPreview">
      <selection activeCell="A41" sqref="A41:XFD41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7"/>
      <headerFooter alignWithMargins="0"/>
    </customSheetView>
    <customSheetView guid="{7599AF29-7C80-40B5-BC67-D4AC7D8175D6}" showPageBreaks="1" printArea="1" view="pageBreakPreview">
      <selection activeCell="K7" sqref="K7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8"/>
      <headerFooter alignWithMargins="0"/>
    </customSheetView>
    <customSheetView guid="{CD9FEF94-6655-4B72-96D9-4E3C15E50045}" showPageBreaks="1" printArea="1" view="pageBreakPreview" topLeftCell="A7">
      <selection activeCell="H32" sqref="H32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9"/>
      <headerFooter alignWithMargins="0"/>
    </customSheetView>
    <customSheetView guid="{101BA920-D81C-44BC-8F4C-ECC5AD469A5F}" showPageBreaks="1" printArea="1" view="pageBreakPreview" topLeftCell="A7">
      <selection activeCell="H32" sqref="H32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10"/>
      <headerFooter alignWithMargins="0"/>
    </customSheetView>
    <customSheetView guid="{E11754DE-64F2-4A86-AFFA-460D6AD3A98C}" showPageBreaks="1" printArea="1" view="pageBreakPreview" topLeftCell="A34">
      <selection activeCell="A28" sqref="A1:XFD1048576"/>
      <colBreaks count="1" manualBreakCount="1">
        <brk id="8" max="51" man="1"/>
      </colBreaks>
      <pageMargins left="0.78740157480314965" right="0.78740157480314965" top="0.78740157480314965" bottom="0.78740157480314965" header="0" footer="0"/>
      <printOptions horizontalCentered="1"/>
      <pageSetup paperSize="9" scale="95" firstPageNumber="244" orientation="portrait" useFirstPageNumber="1" r:id="rId11"/>
      <headerFooter alignWithMargins="0"/>
    </customSheetView>
  </customSheetViews>
  <mergeCells count="41">
    <mergeCell ref="A1:F1"/>
    <mergeCell ref="A14:F14"/>
    <mergeCell ref="G2:H2"/>
    <mergeCell ref="A4:B4"/>
    <mergeCell ref="A5:B5"/>
    <mergeCell ref="A6:B6"/>
    <mergeCell ref="A7:B7"/>
    <mergeCell ref="A21:B21"/>
    <mergeCell ref="A10:B10"/>
    <mergeCell ref="C2:D2"/>
    <mergeCell ref="E2:F2"/>
    <mergeCell ref="A8:B8"/>
    <mergeCell ref="A9:B9"/>
    <mergeCell ref="A38:B38"/>
    <mergeCell ref="A39:B39"/>
    <mergeCell ref="A40:B40"/>
    <mergeCell ref="G28:H28"/>
    <mergeCell ref="B29:B30"/>
    <mergeCell ref="A31:B31"/>
    <mergeCell ref="A32:B32"/>
    <mergeCell ref="A33:B33"/>
    <mergeCell ref="A35:B35"/>
    <mergeCell ref="C28:D28"/>
    <mergeCell ref="E28:F28"/>
    <mergeCell ref="A34:B34"/>
    <mergeCell ref="I2:J2"/>
    <mergeCell ref="I15:J15"/>
    <mergeCell ref="I28:J28"/>
    <mergeCell ref="A36:B36"/>
    <mergeCell ref="A37:B37"/>
    <mergeCell ref="A23:B23"/>
    <mergeCell ref="A24:B24"/>
    <mergeCell ref="G15:H15"/>
    <mergeCell ref="A17:B17"/>
    <mergeCell ref="A18:B18"/>
    <mergeCell ref="A19:B19"/>
    <mergeCell ref="A20:B20"/>
    <mergeCell ref="A22:B22"/>
    <mergeCell ref="A11:B11"/>
    <mergeCell ref="C15:D15"/>
    <mergeCell ref="E15:F15"/>
  </mergeCells>
  <phoneticPr fontId="3"/>
  <printOptions horizontalCentered="1" gridLinesSet="0"/>
  <pageMargins left="0.78740157480314965" right="0.78740157480314965" top="0.78740157480314965" bottom="0.78740157480314965" header="0" footer="0"/>
  <pageSetup paperSize="9" scale="95" firstPageNumber="244" orientation="portrait" useFirstPageNumber="1" r:id="rId12"/>
  <headerFooter alignWithMargins="0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8"/>
  <sheetViews>
    <sheetView view="pageBreakPreview" topLeftCell="A36" zoomScaleNormal="100" zoomScaleSheetLayoutView="100" workbookViewId="0">
      <selection activeCell="A36" sqref="A1:XFD1048576"/>
    </sheetView>
  </sheetViews>
  <sheetFormatPr defaultColWidth="9.25" defaultRowHeight="21.2" customHeight="1" x14ac:dyDescent="0.15"/>
  <cols>
    <col min="1" max="1" width="6.625" style="99" customWidth="1"/>
    <col min="2" max="2" width="9.125" style="99" customWidth="1"/>
    <col min="3" max="3" width="7.125" style="99" customWidth="1"/>
    <col min="4" max="4" width="8.125" style="99" customWidth="1"/>
    <col min="5" max="5" width="9.875" style="99" customWidth="1"/>
    <col min="6" max="6" width="7" style="99" customWidth="1"/>
    <col min="7" max="7" width="8.125" style="99" customWidth="1"/>
    <col min="8" max="8" width="9.875" style="99" customWidth="1"/>
    <col min="9" max="9" width="6" style="99" customWidth="1"/>
    <col min="10" max="10" width="7.625" style="99" customWidth="1"/>
    <col min="11" max="256" width="9.25" style="99"/>
    <col min="257" max="257" width="6.625" style="99" customWidth="1"/>
    <col min="258" max="258" width="9.125" style="99" customWidth="1"/>
    <col min="259" max="259" width="7.125" style="99" customWidth="1"/>
    <col min="260" max="260" width="8.125" style="99" customWidth="1"/>
    <col min="261" max="261" width="9.875" style="99" customWidth="1"/>
    <col min="262" max="262" width="7" style="99" customWidth="1"/>
    <col min="263" max="263" width="8.125" style="99" customWidth="1"/>
    <col min="264" max="264" width="9.875" style="99" customWidth="1"/>
    <col min="265" max="265" width="6" style="99" customWidth="1"/>
    <col min="266" max="266" width="7.625" style="99" customWidth="1"/>
    <col min="267" max="512" width="9.25" style="99"/>
    <col min="513" max="513" width="6.625" style="99" customWidth="1"/>
    <col min="514" max="514" width="9.125" style="99" customWidth="1"/>
    <col min="515" max="515" width="7.125" style="99" customWidth="1"/>
    <col min="516" max="516" width="8.125" style="99" customWidth="1"/>
    <col min="517" max="517" width="9.875" style="99" customWidth="1"/>
    <col min="518" max="518" width="7" style="99" customWidth="1"/>
    <col min="519" max="519" width="8.125" style="99" customWidth="1"/>
    <col min="520" max="520" width="9.875" style="99" customWidth="1"/>
    <col min="521" max="521" width="6" style="99" customWidth="1"/>
    <col min="522" max="522" width="7.625" style="99" customWidth="1"/>
    <col min="523" max="768" width="9.25" style="99"/>
    <col min="769" max="769" width="6.625" style="99" customWidth="1"/>
    <col min="770" max="770" width="9.125" style="99" customWidth="1"/>
    <col min="771" max="771" width="7.125" style="99" customWidth="1"/>
    <col min="772" max="772" width="8.125" style="99" customWidth="1"/>
    <col min="773" max="773" width="9.875" style="99" customWidth="1"/>
    <col min="774" max="774" width="7" style="99" customWidth="1"/>
    <col min="775" max="775" width="8.125" style="99" customWidth="1"/>
    <col min="776" max="776" width="9.875" style="99" customWidth="1"/>
    <col min="777" max="777" width="6" style="99" customWidth="1"/>
    <col min="778" max="778" width="7.625" style="99" customWidth="1"/>
    <col min="779" max="1024" width="9.25" style="99"/>
    <col min="1025" max="1025" width="6.625" style="99" customWidth="1"/>
    <col min="1026" max="1026" width="9.125" style="99" customWidth="1"/>
    <col min="1027" max="1027" width="7.125" style="99" customWidth="1"/>
    <col min="1028" max="1028" width="8.125" style="99" customWidth="1"/>
    <col min="1029" max="1029" width="9.875" style="99" customWidth="1"/>
    <col min="1030" max="1030" width="7" style="99" customWidth="1"/>
    <col min="1031" max="1031" width="8.125" style="99" customWidth="1"/>
    <col min="1032" max="1032" width="9.875" style="99" customWidth="1"/>
    <col min="1033" max="1033" width="6" style="99" customWidth="1"/>
    <col min="1034" max="1034" width="7.625" style="99" customWidth="1"/>
    <col min="1035" max="1280" width="9.25" style="99"/>
    <col min="1281" max="1281" width="6.625" style="99" customWidth="1"/>
    <col min="1282" max="1282" width="9.125" style="99" customWidth="1"/>
    <col min="1283" max="1283" width="7.125" style="99" customWidth="1"/>
    <col min="1284" max="1284" width="8.125" style="99" customWidth="1"/>
    <col min="1285" max="1285" width="9.875" style="99" customWidth="1"/>
    <col min="1286" max="1286" width="7" style="99" customWidth="1"/>
    <col min="1287" max="1287" width="8.125" style="99" customWidth="1"/>
    <col min="1288" max="1288" width="9.875" style="99" customWidth="1"/>
    <col min="1289" max="1289" width="6" style="99" customWidth="1"/>
    <col min="1290" max="1290" width="7.625" style="99" customWidth="1"/>
    <col min="1291" max="1536" width="9.25" style="99"/>
    <col min="1537" max="1537" width="6.625" style="99" customWidth="1"/>
    <col min="1538" max="1538" width="9.125" style="99" customWidth="1"/>
    <col min="1539" max="1539" width="7.125" style="99" customWidth="1"/>
    <col min="1540" max="1540" width="8.125" style="99" customWidth="1"/>
    <col min="1541" max="1541" width="9.875" style="99" customWidth="1"/>
    <col min="1542" max="1542" width="7" style="99" customWidth="1"/>
    <col min="1543" max="1543" width="8.125" style="99" customWidth="1"/>
    <col min="1544" max="1544" width="9.875" style="99" customWidth="1"/>
    <col min="1545" max="1545" width="6" style="99" customWidth="1"/>
    <col min="1546" max="1546" width="7.625" style="99" customWidth="1"/>
    <col min="1547" max="1792" width="9.25" style="99"/>
    <col min="1793" max="1793" width="6.625" style="99" customWidth="1"/>
    <col min="1794" max="1794" width="9.125" style="99" customWidth="1"/>
    <col min="1795" max="1795" width="7.125" style="99" customWidth="1"/>
    <col min="1796" max="1796" width="8.125" style="99" customWidth="1"/>
    <col min="1797" max="1797" width="9.875" style="99" customWidth="1"/>
    <col min="1798" max="1798" width="7" style="99" customWidth="1"/>
    <col min="1799" max="1799" width="8.125" style="99" customWidth="1"/>
    <col min="1800" max="1800" width="9.875" style="99" customWidth="1"/>
    <col min="1801" max="1801" width="6" style="99" customWidth="1"/>
    <col min="1802" max="1802" width="7.625" style="99" customWidth="1"/>
    <col min="1803" max="2048" width="9.25" style="99"/>
    <col min="2049" max="2049" width="6.625" style="99" customWidth="1"/>
    <col min="2050" max="2050" width="9.125" style="99" customWidth="1"/>
    <col min="2051" max="2051" width="7.125" style="99" customWidth="1"/>
    <col min="2052" max="2052" width="8.125" style="99" customWidth="1"/>
    <col min="2053" max="2053" width="9.875" style="99" customWidth="1"/>
    <col min="2054" max="2054" width="7" style="99" customWidth="1"/>
    <col min="2055" max="2055" width="8.125" style="99" customWidth="1"/>
    <col min="2056" max="2056" width="9.875" style="99" customWidth="1"/>
    <col min="2057" max="2057" width="6" style="99" customWidth="1"/>
    <col min="2058" max="2058" width="7.625" style="99" customWidth="1"/>
    <col min="2059" max="2304" width="9.25" style="99"/>
    <col min="2305" max="2305" width="6.625" style="99" customWidth="1"/>
    <col min="2306" max="2306" width="9.125" style="99" customWidth="1"/>
    <col min="2307" max="2307" width="7.125" style="99" customWidth="1"/>
    <col min="2308" max="2308" width="8.125" style="99" customWidth="1"/>
    <col min="2309" max="2309" width="9.875" style="99" customWidth="1"/>
    <col min="2310" max="2310" width="7" style="99" customWidth="1"/>
    <col min="2311" max="2311" width="8.125" style="99" customWidth="1"/>
    <col min="2312" max="2312" width="9.875" style="99" customWidth="1"/>
    <col min="2313" max="2313" width="6" style="99" customWidth="1"/>
    <col min="2314" max="2314" width="7.625" style="99" customWidth="1"/>
    <col min="2315" max="2560" width="9.25" style="99"/>
    <col min="2561" max="2561" width="6.625" style="99" customWidth="1"/>
    <col min="2562" max="2562" width="9.125" style="99" customWidth="1"/>
    <col min="2563" max="2563" width="7.125" style="99" customWidth="1"/>
    <col min="2564" max="2564" width="8.125" style="99" customWidth="1"/>
    <col min="2565" max="2565" width="9.875" style="99" customWidth="1"/>
    <col min="2566" max="2566" width="7" style="99" customWidth="1"/>
    <col min="2567" max="2567" width="8.125" style="99" customWidth="1"/>
    <col min="2568" max="2568" width="9.875" style="99" customWidth="1"/>
    <col min="2569" max="2569" width="6" style="99" customWidth="1"/>
    <col min="2570" max="2570" width="7.625" style="99" customWidth="1"/>
    <col min="2571" max="2816" width="9.25" style="99"/>
    <col min="2817" max="2817" width="6.625" style="99" customWidth="1"/>
    <col min="2818" max="2818" width="9.125" style="99" customWidth="1"/>
    <col min="2819" max="2819" width="7.125" style="99" customWidth="1"/>
    <col min="2820" max="2820" width="8.125" style="99" customWidth="1"/>
    <col min="2821" max="2821" width="9.875" style="99" customWidth="1"/>
    <col min="2822" max="2822" width="7" style="99" customWidth="1"/>
    <col min="2823" max="2823" width="8.125" style="99" customWidth="1"/>
    <col min="2824" max="2824" width="9.875" style="99" customWidth="1"/>
    <col min="2825" max="2825" width="6" style="99" customWidth="1"/>
    <col min="2826" max="2826" width="7.625" style="99" customWidth="1"/>
    <col min="2827" max="3072" width="9.25" style="99"/>
    <col min="3073" max="3073" width="6.625" style="99" customWidth="1"/>
    <col min="3074" max="3074" width="9.125" style="99" customWidth="1"/>
    <col min="3075" max="3075" width="7.125" style="99" customWidth="1"/>
    <col min="3076" max="3076" width="8.125" style="99" customWidth="1"/>
    <col min="3077" max="3077" width="9.875" style="99" customWidth="1"/>
    <col min="3078" max="3078" width="7" style="99" customWidth="1"/>
    <col min="3079" max="3079" width="8.125" style="99" customWidth="1"/>
    <col min="3080" max="3080" width="9.875" style="99" customWidth="1"/>
    <col min="3081" max="3081" width="6" style="99" customWidth="1"/>
    <col min="3082" max="3082" width="7.625" style="99" customWidth="1"/>
    <col min="3083" max="3328" width="9.25" style="99"/>
    <col min="3329" max="3329" width="6.625" style="99" customWidth="1"/>
    <col min="3330" max="3330" width="9.125" style="99" customWidth="1"/>
    <col min="3331" max="3331" width="7.125" style="99" customWidth="1"/>
    <col min="3332" max="3332" width="8.125" style="99" customWidth="1"/>
    <col min="3333" max="3333" width="9.875" style="99" customWidth="1"/>
    <col min="3334" max="3334" width="7" style="99" customWidth="1"/>
    <col min="3335" max="3335" width="8.125" style="99" customWidth="1"/>
    <col min="3336" max="3336" width="9.875" style="99" customWidth="1"/>
    <col min="3337" max="3337" width="6" style="99" customWidth="1"/>
    <col min="3338" max="3338" width="7.625" style="99" customWidth="1"/>
    <col min="3339" max="3584" width="9.25" style="99"/>
    <col min="3585" max="3585" width="6.625" style="99" customWidth="1"/>
    <col min="3586" max="3586" width="9.125" style="99" customWidth="1"/>
    <col min="3587" max="3587" width="7.125" style="99" customWidth="1"/>
    <col min="3588" max="3588" width="8.125" style="99" customWidth="1"/>
    <col min="3589" max="3589" width="9.875" style="99" customWidth="1"/>
    <col min="3590" max="3590" width="7" style="99" customWidth="1"/>
    <col min="3591" max="3591" width="8.125" style="99" customWidth="1"/>
    <col min="3592" max="3592" width="9.875" style="99" customWidth="1"/>
    <col min="3593" max="3593" width="6" style="99" customWidth="1"/>
    <col min="3594" max="3594" width="7.625" style="99" customWidth="1"/>
    <col min="3595" max="3840" width="9.25" style="99"/>
    <col min="3841" max="3841" width="6.625" style="99" customWidth="1"/>
    <col min="3842" max="3842" width="9.125" style="99" customWidth="1"/>
    <col min="3843" max="3843" width="7.125" style="99" customWidth="1"/>
    <col min="3844" max="3844" width="8.125" style="99" customWidth="1"/>
    <col min="3845" max="3845" width="9.875" style="99" customWidth="1"/>
    <col min="3846" max="3846" width="7" style="99" customWidth="1"/>
    <col min="3847" max="3847" width="8.125" style="99" customWidth="1"/>
    <col min="3848" max="3848" width="9.875" style="99" customWidth="1"/>
    <col min="3849" max="3849" width="6" style="99" customWidth="1"/>
    <col min="3850" max="3850" width="7.625" style="99" customWidth="1"/>
    <col min="3851" max="4096" width="9.25" style="99"/>
    <col min="4097" max="4097" width="6.625" style="99" customWidth="1"/>
    <col min="4098" max="4098" width="9.125" style="99" customWidth="1"/>
    <col min="4099" max="4099" width="7.125" style="99" customWidth="1"/>
    <col min="4100" max="4100" width="8.125" style="99" customWidth="1"/>
    <col min="4101" max="4101" width="9.875" style="99" customWidth="1"/>
    <col min="4102" max="4102" width="7" style="99" customWidth="1"/>
    <col min="4103" max="4103" width="8.125" style="99" customWidth="1"/>
    <col min="4104" max="4104" width="9.875" style="99" customWidth="1"/>
    <col min="4105" max="4105" width="6" style="99" customWidth="1"/>
    <col min="4106" max="4106" width="7.625" style="99" customWidth="1"/>
    <col min="4107" max="4352" width="9.25" style="99"/>
    <col min="4353" max="4353" width="6.625" style="99" customWidth="1"/>
    <col min="4354" max="4354" width="9.125" style="99" customWidth="1"/>
    <col min="4355" max="4355" width="7.125" style="99" customWidth="1"/>
    <col min="4356" max="4356" width="8.125" style="99" customWidth="1"/>
    <col min="4357" max="4357" width="9.875" style="99" customWidth="1"/>
    <col min="4358" max="4358" width="7" style="99" customWidth="1"/>
    <col min="4359" max="4359" width="8.125" style="99" customWidth="1"/>
    <col min="4360" max="4360" width="9.875" style="99" customWidth="1"/>
    <col min="4361" max="4361" width="6" style="99" customWidth="1"/>
    <col min="4362" max="4362" width="7.625" style="99" customWidth="1"/>
    <col min="4363" max="4608" width="9.25" style="99"/>
    <col min="4609" max="4609" width="6.625" style="99" customWidth="1"/>
    <col min="4610" max="4610" width="9.125" style="99" customWidth="1"/>
    <col min="4611" max="4611" width="7.125" style="99" customWidth="1"/>
    <col min="4612" max="4612" width="8.125" style="99" customWidth="1"/>
    <col min="4613" max="4613" width="9.875" style="99" customWidth="1"/>
    <col min="4614" max="4614" width="7" style="99" customWidth="1"/>
    <col min="4615" max="4615" width="8.125" style="99" customWidth="1"/>
    <col min="4616" max="4616" width="9.875" style="99" customWidth="1"/>
    <col min="4617" max="4617" width="6" style="99" customWidth="1"/>
    <col min="4618" max="4618" width="7.625" style="99" customWidth="1"/>
    <col min="4619" max="4864" width="9.25" style="99"/>
    <col min="4865" max="4865" width="6.625" style="99" customWidth="1"/>
    <col min="4866" max="4866" width="9.125" style="99" customWidth="1"/>
    <col min="4867" max="4867" width="7.125" style="99" customWidth="1"/>
    <col min="4868" max="4868" width="8.125" style="99" customWidth="1"/>
    <col min="4869" max="4869" width="9.875" style="99" customWidth="1"/>
    <col min="4870" max="4870" width="7" style="99" customWidth="1"/>
    <col min="4871" max="4871" width="8.125" style="99" customWidth="1"/>
    <col min="4872" max="4872" width="9.875" style="99" customWidth="1"/>
    <col min="4873" max="4873" width="6" style="99" customWidth="1"/>
    <col min="4874" max="4874" width="7.625" style="99" customWidth="1"/>
    <col min="4875" max="5120" width="9.25" style="99"/>
    <col min="5121" max="5121" width="6.625" style="99" customWidth="1"/>
    <col min="5122" max="5122" width="9.125" style="99" customWidth="1"/>
    <col min="5123" max="5123" width="7.125" style="99" customWidth="1"/>
    <col min="5124" max="5124" width="8.125" style="99" customWidth="1"/>
    <col min="5125" max="5125" width="9.875" style="99" customWidth="1"/>
    <col min="5126" max="5126" width="7" style="99" customWidth="1"/>
    <col min="5127" max="5127" width="8.125" style="99" customWidth="1"/>
    <col min="5128" max="5128" width="9.875" style="99" customWidth="1"/>
    <col min="5129" max="5129" width="6" style="99" customWidth="1"/>
    <col min="5130" max="5130" width="7.625" style="99" customWidth="1"/>
    <col min="5131" max="5376" width="9.25" style="99"/>
    <col min="5377" max="5377" width="6.625" style="99" customWidth="1"/>
    <col min="5378" max="5378" width="9.125" style="99" customWidth="1"/>
    <col min="5379" max="5379" width="7.125" style="99" customWidth="1"/>
    <col min="5380" max="5380" width="8.125" style="99" customWidth="1"/>
    <col min="5381" max="5381" width="9.875" style="99" customWidth="1"/>
    <col min="5382" max="5382" width="7" style="99" customWidth="1"/>
    <col min="5383" max="5383" width="8.125" style="99" customWidth="1"/>
    <col min="5384" max="5384" width="9.875" style="99" customWidth="1"/>
    <col min="5385" max="5385" width="6" style="99" customWidth="1"/>
    <col min="5386" max="5386" width="7.625" style="99" customWidth="1"/>
    <col min="5387" max="5632" width="9.25" style="99"/>
    <col min="5633" max="5633" width="6.625" style="99" customWidth="1"/>
    <col min="5634" max="5634" width="9.125" style="99" customWidth="1"/>
    <col min="5635" max="5635" width="7.125" style="99" customWidth="1"/>
    <col min="5636" max="5636" width="8.125" style="99" customWidth="1"/>
    <col min="5637" max="5637" width="9.875" style="99" customWidth="1"/>
    <col min="5638" max="5638" width="7" style="99" customWidth="1"/>
    <col min="5639" max="5639" width="8.125" style="99" customWidth="1"/>
    <col min="5640" max="5640" width="9.875" style="99" customWidth="1"/>
    <col min="5641" max="5641" width="6" style="99" customWidth="1"/>
    <col min="5642" max="5642" width="7.625" style="99" customWidth="1"/>
    <col min="5643" max="5888" width="9.25" style="99"/>
    <col min="5889" max="5889" width="6.625" style="99" customWidth="1"/>
    <col min="5890" max="5890" width="9.125" style="99" customWidth="1"/>
    <col min="5891" max="5891" width="7.125" style="99" customWidth="1"/>
    <col min="5892" max="5892" width="8.125" style="99" customWidth="1"/>
    <col min="5893" max="5893" width="9.875" style="99" customWidth="1"/>
    <col min="5894" max="5894" width="7" style="99" customWidth="1"/>
    <col min="5895" max="5895" width="8.125" style="99" customWidth="1"/>
    <col min="5896" max="5896" width="9.875" style="99" customWidth="1"/>
    <col min="5897" max="5897" width="6" style="99" customWidth="1"/>
    <col min="5898" max="5898" width="7.625" style="99" customWidth="1"/>
    <col min="5899" max="6144" width="9.25" style="99"/>
    <col min="6145" max="6145" width="6.625" style="99" customWidth="1"/>
    <col min="6146" max="6146" width="9.125" style="99" customWidth="1"/>
    <col min="6147" max="6147" width="7.125" style="99" customWidth="1"/>
    <col min="6148" max="6148" width="8.125" style="99" customWidth="1"/>
    <col min="6149" max="6149" width="9.875" style="99" customWidth="1"/>
    <col min="6150" max="6150" width="7" style="99" customWidth="1"/>
    <col min="6151" max="6151" width="8.125" style="99" customWidth="1"/>
    <col min="6152" max="6152" width="9.875" style="99" customWidth="1"/>
    <col min="6153" max="6153" width="6" style="99" customWidth="1"/>
    <col min="6154" max="6154" width="7.625" style="99" customWidth="1"/>
    <col min="6155" max="6400" width="9.25" style="99"/>
    <col min="6401" max="6401" width="6.625" style="99" customWidth="1"/>
    <col min="6402" max="6402" width="9.125" style="99" customWidth="1"/>
    <col min="6403" max="6403" width="7.125" style="99" customWidth="1"/>
    <col min="6404" max="6404" width="8.125" style="99" customWidth="1"/>
    <col min="6405" max="6405" width="9.875" style="99" customWidth="1"/>
    <col min="6406" max="6406" width="7" style="99" customWidth="1"/>
    <col min="6407" max="6407" width="8.125" style="99" customWidth="1"/>
    <col min="6408" max="6408" width="9.875" style="99" customWidth="1"/>
    <col min="6409" max="6409" width="6" style="99" customWidth="1"/>
    <col min="6410" max="6410" width="7.625" style="99" customWidth="1"/>
    <col min="6411" max="6656" width="9.25" style="99"/>
    <col min="6657" max="6657" width="6.625" style="99" customWidth="1"/>
    <col min="6658" max="6658" width="9.125" style="99" customWidth="1"/>
    <col min="6659" max="6659" width="7.125" style="99" customWidth="1"/>
    <col min="6660" max="6660" width="8.125" style="99" customWidth="1"/>
    <col min="6661" max="6661" width="9.875" style="99" customWidth="1"/>
    <col min="6662" max="6662" width="7" style="99" customWidth="1"/>
    <col min="6663" max="6663" width="8.125" style="99" customWidth="1"/>
    <col min="6664" max="6664" width="9.875" style="99" customWidth="1"/>
    <col min="6665" max="6665" width="6" style="99" customWidth="1"/>
    <col min="6666" max="6666" width="7.625" style="99" customWidth="1"/>
    <col min="6667" max="6912" width="9.25" style="99"/>
    <col min="6913" max="6913" width="6.625" style="99" customWidth="1"/>
    <col min="6914" max="6914" width="9.125" style="99" customWidth="1"/>
    <col min="6915" max="6915" width="7.125" style="99" customWidth="1"/>
    <col min="6916" max="6916" width="8.125" style="99" customWidth="1"/>
    <col min="6917" max="6917" width="9.875" style="99" customWidth="1"/>
    <col min="6918" max="6918" width="7" style="99" customWidth="1"/>
    <col min="6919" max="6919" width="8.125" style="99" customWidth="1"/>
    <col min="6920" max="6920" width="9.875" style="99" customWidth="1"/>
    <col min="6921" max="6921" width="6" style="99" customWidth="1"/>
    <col min="6922" max="6922" width="7.625" style="99" customWidth="1"/>
    <col min="6923" max="7168" width="9.25" style="99"/>
    <col min="7169" max="7169" width="6.625" style="99" customWidth="1"/>
    <col min="7170" max="7170" width="9.125" style="99" customWidth="1"/>
    <col min="7171" max="7171" width="7.125" style="99" customWidth="1"/>
    <col min="7172" max="7172" width="8.125" style="99" customWidth="1"/>
    <col min="7173" max="7173" width="9.875" style="99" customWidth="1"/>
    <col min="7174" max="7174" width="7" style="99" customWidth="1"/>
    <col min="7175" max="7175" width="8.125" style="99" customWidth="1"/>
    <col min="7176" max="7176" width="9.875" style="99" customWidth="1"/>
    <col min="7177" max="7177" width="6" style="99" customWidth="1"/>
    <col min="7178" max="7178" width="7.625" style="99" customWidth="1"/>
    <col min="7179" max="7424" width="9.25" style="99"/>
    <col min="7425" max="7425" width="6.625" style="99" customWidth="1"/>
    <col min="7426" max="7426" width="9.125" style="99" customWidth="1"/>
    <col min="7427" max="7427" width="7.125" style="99" customWidth="1"/>
    <col min="7428" max="7428" width="8.125" style="99" customWidth="1"/>
    <col min="7429" max="7429" width="9.875" style="99" customWidth="1"/>
    <col min="7430" max="7430" width="7" style="99" customWidth="1"/>
    <col min="7431" max="7431" width="8.125" style="99" customWidth="1"/>
    <col min="7432" max="7432" width="9.875" style="99" customWidth="1"/>
    <col min="7433" max="7433" width="6" style="99" customWidth="1"/>
    <col min="7434" max="7434" width="7.625" style="99" customWidth="1"/>
    <col min="7435" max="7680" width="9.25" style="99"/>
    <col min="7681" max="7681" width="6.625" style="99" customWidth="1"/>
    <col min="7682" max="7682" width="9.125" style="99" customWidth="1"/>
    <col min="7683" max="7683" width="7.125" style="99" customWidth="1"/>
    <col min="7684" max="7684" width="8.125" style="99" customWidth="1"/>
    <col min="7685" max="7685" width="9.875" style="99" customWidth="1"/>
    <col min="7686" max="7686" width="7" style="99" customWidth="1"/>
    <col min="7687" max="7687" width="8.125" style="99" customWidth="1"/>
    <col min="7688" max="7688" width="9.875" style="99" customWidth="1"/>
    <col min="7689" max="7689" width="6" style="99" customWidth="1"/>
    <col min="7690" max="7690" width="7.625" style="99" customWidth="1"/>
    <col min="7691" max="7936" width="9.25" style="99"/>
    <col min="7937" max="7937" width="6.625" style="99" customWidth="1"/>
    <col min="7938" max="7938" width="9.125" style="99" customWidth="1"/>
    <col min="7939" max="7939" width="7.125" style="99" customWidth="1"/>
    <col min="7940" max="7940" width="8.125" style="99" customWidth="1"/>
    <col min="7941" max="7941" width="9.875" style="99" customWidth="1"/>
    <col min="7942" max="7942" width="7" style="99" customWidth="1"/>
    <col min="7943" max="7943" width="8.125" style="99" customWidth="1"/>
    <col min="7944" max="7944" width="9.875" style="99" customWidth="1"/>
    <col min="7945" max="7945" width="6" style="99" customWidth="1"/>
    <col min="7946" max="7946" width="7.625" style="99" customWidth="1"/>
    <col min="7947" max="8192" width="9.25" style="99"/>
    <col min="8193" max="8193" width="6.625" style="99" customWidth="1"/>
    <col min="8194" max="8194" width="9.125" style="99" customWidth="1"/>
    <col min="8195" max="8195" width="7.125" style="99" customWidth="1"/>
    <col min="8196" max="8196" width="8.125" style="99" customWidth="1"/>
    <col min="8197" max="8197" width="9.875" style="99" customWidth="1"/>
    <col min="8198" max="8198" width="7" style="99" customWidth="1"/>
    <col min="8199" max="8199" width="8.125" style="99" customWidth="1"/>
    <col min="8200" max="8200" width="9.875" style="99" customWidth="1"/>
    <col min="8201" max="8201" width="6" style="99" customWidth="1"/>
    <col min="8202" max="8202" width="7.625" style="99" customWidth="1"/>
    <col min="8203" max="8448" width="9.25" style="99"/>
    <col min="8449" max="8449" width="6.625" style="99" customWidth="1"/>
    <col min="8450" max="8450" width="9.125" style="99" customWidth="1"/>
    <col min="8451" max="8451" width="7.125" style="99" customWidth="1"/>
    <col min="8452" max="8452" width="8.125" style="99" customWidth="1"/>
    <col min="8453" max="8453" width="9.875" style="99" customWidth="1"/>
    <col min="8454" max="8454" width="7" style="99" customWidth="1"/>
    <col min="8455" max="8455" width="8.125" style="99" customWidth="1"/>
    <col min="8456" max="8456" width="9.875" style="99" customWidth="1"/>
    <col min="8457" max="8457" width="6" style="99" customWidth="1"/>
    <col min="8458" max="8458" width="7.625" style="99" customWidth="1"/>
    <col min="8459" max="8704" width="9.25" style="99"/>
    <col min="8705" max="8705" width="6.625" style="99" customWidth="1"/>
    <col min="8706" max="8706" width="9.125" style="99" customWidth="1"/>
    <col min="8707" max="8707" width="7.125" style="99" customWidth="1"/>
    <col min="8708" max="8708" width="8.125" style="99" customWidth="1"/>
    <col min="8709" max="8709" width="9.875" style="99" customWidth="1"/>
    <col min="8710" max="8710" width="7" style="99" customWidth="1"/>
    <col min="8711" max="8711" width="8.125" style="99" customWidth="1"/>
    <col min="8712" max="8712" width="9.875" style="99" customWidth="1"/>
    <col min="8713" max="8713" width="6" style="99" customWidth="1"/>
    <col min="8714" max="8714" width="7.625" style="99" customWidth="1"/>
    <col min="8715" max="8960" width="9.25" style="99"/>
    <col min="8961" max="8961" width="6.625" style="99" customWidth="1"/>
    <col min="8962" max="8962" width="9.125" style="99" customWidth="1"/>
    <col min="8963" max="8963" width="7.125" style="99" customWidth="1"/>
    <col min="8964" max="8964" width="8.125" style="99" customWidth="1"/>
    <col min="8965" max="8965" width="9.875" style="99" customWidth="1"/>
    <col min="8966" max="8966" width="7" style="99" customWidth="1"/>
    <col min="8967" max="8967" width="8.125" style="99" customWidth="1"/>
    <col min="8968" max="8968" width="9.875" style="99" customWidth="1"/>
    <col min="8969" max="8969" width="6" style="99" customWidth="1"/>
    <col min="8970" max="8970" width="7.625" style="99" customWidth="1"/>
    <col min="8971" max="9216" width="9.25" style="99"/>
    <col min="9217" max="9217" width="6.625" style="99" customWidth="1"/>
    <col min="9218" max="9218" width="9.125" style="99" customWidth="1"/>
    <col min="9219" max="9219" width="7.125" style="99" customWidth="1"/>
    <col min="9220" max="9220" width="8.125" style="99" customWidth="1"/>
    <col min="9221" max="9221" width="9.875" style="99" customWidth="1"/>
    <col min="9222" max="9222" width="7" style="99" customWidth="1"/>
    <col min="9223" max="9223" width="8.125" style="99" customWidth="1"/>
    <col min="9224" max="9224" width="9.875" style="99" customWidth="1"/>
    <col min="9225" max="9225" width="6" style="99" customWidth="1"/>
    <col min="9226" max="9226" width="7.625" style="99" customWidth="1"/>
    <col min="9227" max="9472" width="9.25" style="99"/>
    <col min="9473" max="9473" width="6.625" style="99" customWidth="1"/>
    <col min="9474" max="9474" width="9.125" style="99" customWidth="1"/>
    <col min="9475" max="9475" width="7.125" style="99" customWidth="1"/>
    <col min="9476" max="9476" width="8.125" style="99" customWidth="1"/>
    <col min="9477" max="9477" width="9.875" style="99" customWidth="1"/>
    <col min="9478" max="9478" width="7" style="99" customWidth="1"/>
    <col min="9479" max="9479" width="8.125" style="99" customWidth="1"/>
    <col min="9480" max="9480" width="9.875" style="99" customWidth="1"/>
    <col min="9481" max="9481" width="6" style="99" customWidth="1"/>
    <col min="9482" max="9482" width="7.625" style="99" customWidth="1"/>
    <col min="9483" max="9728" width="9.25" style="99"/>
    <col min="9729" max="9729" width="6.625" style="99" customWidth="1"/>
    <col min="9730" max="9730" width="9.125" style="99" customWidth="1"/>
    <col min="9731" max="9731" width="7.125" style="99" customWidth="1"/>
    <col min="9732" max="9732" width="8.125" style="99" customWidth="1"/>
    <col min="9733" max="9733" width="9.875" style="99" customWidth="1"/>
    <col min="9734" max="9734" width="7" style="99" customWidth="1"/>
    <col min="9735" max="9735" width="8.125" style="99" customWidth="1"/>
    <col min="9736" max="9736" width="9.875" style="99" customWidth="1"/>
    <col min="9737" max="9737" width="6" style="99" customWidth="1"/>
    <col min="9738" max="9738" width="7.625" style="99" customWidth="1"/>
    <col min="9739" max="9984" width="9.25" style="99"/>
    <col min="9985" max="9985" width="6.625" style="99" customWidth="1"/>
    <col min="9986" max="9986" width="9.125" style="99" customWidth="1"/>
    <col min="9987" max="9987" width="7.125" style="99" customWidth="1"/>
    <col min="9988" max="9988" width="8.125" style="99" customWidth="1"/>
    <col min="9989" max="9989" width="9.875" style="99" customWidth="1"/>
    <col min="9990" max="9990" width="7" style="99" customWidth="1"/>
    <col min="9991" max="9991" width="8.125" style="99" customWidth="1"/>
    <col min="9992" max="9992" width="9.875" style="99" customWidth="1"/>
    <col min="9993" max="9993" width="6" style="99" customWidth="1"/>
    <col min="9994" max="9994" width="7.625" style="99" customWidth="1"/>
    <col min="9995" max="10240" width="9.25" style="99"/>
    <col min="10241" max="10241" width="6.625" style="99" customWidth="1"/>
    <col min="10242" max="10242" width="9.125" style="99" customWidth="1"/>
    <col min="10243" max="10243" width="7.125" style="99" customWidth="1"/>
    <col min="10244" max="10244" width="8.125" style="99" customWidth="1"/>
    <col min="10245" max="10245" width="9.875" style="99" customWidth="1"/>
    <col min="10246" max="10246" width="7" style="99" customWidth="1"/>
    <col min="10247" max="10247" width="8.125" style="99" customWidth="1"/>
    <col min="10248" max="10248" width="9.875" style="99" customWidth="1"/>
    <col min="10249" max="10249" width="6" style="99" customWidth="1"/>
    <col min="10250" max="10250" width="7.625" style="99" customWidth="1"/>
    <col min="10251" max="10496" width="9.25" style="99"/>
    <col min="10497" max="10497" width="6.625" style="99" customWidth="1"/>
    <col min="10498" max="10498" width="9.125" style="99" customWidth="1"/>
    <col min="10499" max="10499" width="7.125" style="99" customWidth="1"/>
    <col min="10500" max="10500" width="8.125" style="99" customWidth="1"/>
    <col min="10501" max="10501" width="9.875" style="99" customWidth="1"/>
    <col min="10502" max="10502" width="7" style="99" customWidth="1"/>
    <col min="10503" max="10503" width="8.125" style="99" customWidth="1"/>
    <col min="10504" max="10504" width="9.875" style="99" customWidth="1"/>
    <col min="10505" max="10505" width="6" style="99" customWidth="1"/>
    <col min="10506" max="10506" width="7.625" style="99" customWidth="1"/>
    <col min="10507" max="10752" width="9.25" style="99"/>
    <col min="10753" max="10753" width="6.625" style="99" customWidth="1"/>
    <col min="10754" max="10754" width="9.125" style="99" customWidth="1"/>
    <col min="10755" max="10755" width="7.125" style="99" customWidth="1"/>
    <col min="10756" max="10756" width="8.125" style="99" customWidth="1"/>
    <col min="10757" max="10757" width="9.875" style="99" customWidth="1"/>
    <col min="10758" max="10758" width="7" style="99" customWidth="1"/>
    <col min="10759" max="10759" width="8.125" style="99" customWidth="1"/>
    <col min="10760" max="10760" width="9.875" style="99" customWidth="1"/>
    <col min="10761" max="10761" width="6" style="99" customWidth="1"/>
    <col min="10762" max="10762" width="7.625" style="99" customWidth="1"/>
    <col min="10763" max="11008" width="9.25" style="99"/>
    <col min="11009" max="11009" width="6.625" style="99" customWidth="1"/>
    <col min="11010" max="11010" width="9.125" style="99" customWidth="1"/>
    <col min="11011" max="11011" width="7.125" style="99" customWidth="1"/>
    <col min="11012" max="11012" width="8.125" style="99" customWidth="1"/>
    <col min="11013" max="11013" width="9.875" style="99" customWidth="1"/>
    <col min="11014" max="11014" width="7" style="99" customWidth="1"/>
    <col min="11015" max="11015" width="8.125" style="99" customWidth="1"/>
    <col min="11016" max="11016" width="9.875" style="99" customWidth="1"/>
    <col min="11017" max="11017" width="6" style="99" customWidth="1"/>
    <col min="11018" max="11018" width="7.625" style="99" customWidth="1"/>
    <col min="11019" max="11264" width="9.25" style="99"/>
    <col min="11265" max="11265" width="6.625" style="99" customWidth="1"/>
    <col min="11266" max="11266" width="9.125" style="99" customWidth="1"/>
    <col min="11267" max="11267" width="7.125" style="99" customWidth="1"/>
    <col min="11268" max="11268" width="8.125" style="99" customWidth="1"/>
    <col min="11269" max="11269" width="9.875" style="99" customWidth="1"/>
    <col min="11270" max="11270" width="7" style="99" customWidth="1"/>
    <col min="11271" max="11271" width="8.125" style="99" customWidth="1"/>
    <col min="11272" max="11272" width="9.875" style="99" customWidth="1"/>
    <col min="11273" max="11273" width="6" style="99" customWidth="1"/>
    <col min="11274" max="11274" width="7.625" style="99" customWidth="1"/>
    <col min="11275" max="11520" width="9.25" style="99"/>
    <col min="11521" max="11521" width="6.625" style="99" customWidth="1"/>
    <col min="11522" max="11522" width="9.125" style="99" customWidth="1"/>
    <col min="11523" max="11523" width="7.125" style="99" customWidth="1"/>
    <col min="11524" max="11524" width="8.125" style="99" customWidth="1"/>
    <col min="11525" max="11525" width="9.875" style="99" customWidth="1"/>
    <col min="11526" max="11526" width="7" style="99" customWidth="1"/>
    <col min="11527" max="11527" width="8.125" style="99" customWidth="1"/>
    <col min="11528" max="11528" width="9.875" style="99" customWidth="1"/>
    <col min="11529" max="11529" width="6" style="99" customWidth="1"/>
    <col min="11530" max="11530" width="7.625" style="99" customWidth="1"/>
    <col min="11531" max="11776" width="9.25" style="99"/>
    <col min="11777" max="11777" width="6.625" style="99" customWidth="1"/>
    <col min="11778" max="11778" width="9.125" style="99" customWidth="1"/>
    <col min="11779" max="11779" width="7.125" style="99" customWidth="1"/>
    <col min="11780" max="11780" width="8.125" style="99" customWidth="1"/>
    <col min="11781" max="11781" width="9.875" style="99" customWidth="1"/>
    <col min="11782" max="11782" width="7" style="99" customWidth="1"/>
    <col min="11783" max="11783" width="8.125" style="99" customWidth="1"/>
    <col min="11784" max="11784" width="9.875" style="99" customWidth="1"/>
    <col min="11785" max="11785" width="6" style="99" customWidth="1"/>
    <col min="11786" max="11786" width="7.625" style="99" customWidth="1"/>
    <col min="11787" max="12032" width="9.25" style="99"/>
    <col min="12033" max="12033" width="6.625" style="99" customWidth="1"/>
    <col min="12034" max="12034" width="9.125" style="99" customWidth="1"/>
    <col min="12035" max="12035" width="7.125" style="99" customWidth="1"/>
    <col min="12036" max="12036" width="8.125" style="99" customWidth="1"/>
    <col min="12037" max="12037" width="9.875" style="99" customWidth="1"/>
    <col min="12038" max="12038" width="7" style="99" customWidth="1"/>
    <col min="12039" max="12039" width="8.125" style="99" customWidth="1"/>
    <col min="12040" max="12040" width="9.875" style="99" customWidth="1"/>
    <col min="12041" max="12041" width="6" style="99" customWidth="1"/>
    <col min="12042" max="12042" width="7.625" style="99" customWidth="1"/>
    <col min="12043" max="12288" width="9.25" style="99"/>
    <col min="12289" max="12289" width="6.625" style="99" customWidth="1"/>
    <col min="12290" max="12290" width="9.125" style="99" customWidth="1"/>
    <col min="12291" max="12291" width="7.125" style="99" customWidth="1"/>
    <col min="12292" max="12292" width="8.125" style="99" customWidth="1"/>
    <col min="12293" max="12293" width="9.875" style="99" customWidth="1"/>
    <col min="12294" max="12294" width="7" style="99" customWidth="1"/>
    <col min="12295" max="12295" width="8.125" style="99" customWidth="1"/>
    <col min="12296" max="12296" width="9.875" style="99" customWidth="1"/>
    <col min="12297" max="12297" width="6" style="99" customWidth="1"/>
    <col min="12298" max="12298" width="7.625" style="99" customWidth="1"/>
    <col min="12299" max="12544" width="9.25" style="99"/>
    <col min="12545" max="12545" width="6.625" style="99" customWidth="1"/>
    <col min="12546" max="12546" width="9.125" style="99" customWidth="1"/>
    <col min="12547" max="12547" width="7.125" style="99" customWidth="1"/>
    <col min="12548" max="12548" width="8.125" style="99" customWidth="1"/>
    <col min="12549" max="12549" width="9.875" style="99" customWidth="1"/>
    <col min="12550" max="12550" width="7" style="99" customWidth="1"/>
    <col min="12551" max="12551" width="8.125" style="99" customWidth="1"/>
    <col min="12552" max="12552" width="9.875" style="99" customWidth="1"/>
    <col min="12553" max="12553" width="6" style="99" customWidth="1"/>
    <col min="12554" max="12554" width="7.625" style="99" customWidth="1"/>
    <col min="12555" max="12800" width="9.25" style="99"/>
    <col min="12801" max="12801" width="6.625" style="99" customWidth="1"/>
    <col min="12802" max="12802" width="9.125" style="99" customWidth="1"/>
    <col min="12803" max="12803" width="7.125" style="99" customWidth="1"/>
    <col min="12804" max="12804" width="8.125" style="99" customWidth="1"/>
    <col min="12805" max="12805" width="9.875" style="99" customWidth="1"/>
    <col min="12806" max="12806" width="7" style="99" customWidth="1"/>
    <col min="12807" max="12807" width="8.125" style="99" customWidth="1"/>
    <col min="12808" max="12808" width="9.875" style="99" customWidth="1"/>
    <col min="12809" max="12809" width="6" style="99" customWidth="1"/>
    <col min="12810" max="12810" width="7.625" style="99" customWidth="1"/>
    <col min="12811" max="13056" width="9.25" style="99"/>
    <col min="13057" max="13057" width="6.625" style="99" customWidth="1"/>
    <col min="13058" max="13058" width="9.125" style="99" customWidth="1"/>
    <col min="13059" max="13059" width="7.125" style="99" customWidth="1"/>
    <col min="13060" max="13060" width="8.125" style="99" customWidth="1"/>
    <col min="13061" max="13061" width="9.875" style="99" customWidth="1"/>
    <col min="13062" max="13062" width="7" style="99" customWidth="1"/>
    <col min="13063" max="13063" width="8.125" style="99" customWidth="1"/>
    <col min="13064" max="13064" width="9.875" style="99" customWidth="1"/>
    <col min="13065" max="13065" width="6" style="99" customWidth="1"/>
    <col min="13066" max="13066" width="7.625" style="99" customWidth="1"/>
    <col min="13067" max="13312" width="9.25" style="99"/>
    <col min="13313" max="13313" width="6.625" style="99" customWidth="1"/>
    <col min="13314" max="13314" width="9.125" style="99" customWidth="1"/>
    <col min="13315" max="13315" width="7.125" style="99" customWidth="1"/>
    <col min="13316" max="13316" width="8.125" style="99" customWidth="1"/>
    <col min="13317" max="13317" width="9.875" style="99" customWidth="1"/>
    <col min="13318" max="13318" width="7" style="99" customWidth="1"/>
    <col min="13319" max="13319" width="8.125" style="99" customWidth="1"/>
    <col min="13320" max="13320" width="9.875" style="99" customWidth="1"/>
    <col min="13321" max="13321" width="6" style="99" customWidth="1"/>
    <col min="13322" max="13322" width="7.625" style="99" customWidth="1"/>
    <col min="13323" max="13568" width="9.25" style="99"/>
    <col min="13569" max="13569" width="6.625" style="99" customWidth="1"/>
    <col min="13570" max="13570" width="9.125" style="99" customWidth="1"/>
    <col min="13571" max="13571" width="7.125" style="99" customWidth="1"/>
    <col min="13572" max="13572" width="8.125" style="99" customWidth="1"/>
    <col min="13573" max="13573" width="9.875" style="99" customWidth="1"/>
    <col min="13574" max="13574" width="7" style="99" customWidth="1"/>
    <col min="13575" max="13575" width="8.125" style="99" customWidth="1"/>
    <col min="13576" max="13576" width="9.875" style="99" customWidth="1"/>
    <col min="13577" max="13577" width="6" style="99" customWidth="1"/>
    <col min="13578" max="13578" width="7.625" style="99" customWidth="1"/>
    <col min="13579" max="13824" width="9.25" style="99"/>
    <col min="13825" max="13825" width="6.625" style="99" customWidth="1"/>
    <col min="13826" max="13826" width="9.125" style="99" customWidth="1"/>
    <col min="13827" max="13827" width="7.125" style="99" customWidth="1"/>
    <col min="13828" max="13828" width="8.125" style="99" customWidth="1"/>
    <col min="13829" max="13829" width="9.875" style="99" customWidth="1"/>
    <col min="13830" max="13830" width="7" style="99" customWidth="1"/>
    <col min="13831" max="13831" width="8.125" style="99" customWidth="1"/>
    <col min="13832" max="13832" width="9.875" style="99" customWidth="1"/>
    <col min="13833" max="13833" width="6" style="99" customWidth="1"/>
    <col min="13834" max="13834" width="7.625" style="99" customWidth="1"/>
    <col min="13835" max="14080" width="9.25" style="99"/>
    <col min="14081" max="14081" width="6.625" style="99" customWidth="1"/>
    <col min="14082" max="14082" width="9.125" style="99" customWidth="1"/>
    <col min="14083" max="14083" width="7.125" style="99" customWidth="1"/>
    <col min="14084" max="14084" width="8.125" style="99" customWidth="1"/>
    <col min="14085" max="14085" width="9.875" style="99" customWidth="1"/>
    <col min="14086" max="14086" width="7" style="99" customWidth="1"/>
    <col min="14087" max="14087" width="8.125" style="99" customWidth="1"/>
    <col min="14088" max="14088" width="9.875" style="99" customWidth="1"/>
    <col min="14089" max="14089" width="6" style="99" customWidth="1"/>
    <col min="14090" max="14090" width="7.625" style="99" customWidth="1"/>
    <col min="14091" max="14336" width="9.25" style="99"/>
    <col min="14337" max="14337" width="6.625" style="99" customWidth="1"/>
    <col min="14338" max="14338" width="9.125" style="99" customWidth="1"/>
    <col min="14339" max="14339" width="7.125" style="99" customWidth="1"/>
    <col min="14340" max="14340" width="8.125" style="99" customWidth="1"/>
    <col min="14341" max="14341" width="9.875" style="99" customWidth="1"/>
    <col min="14342" max="14342" width="7" style="99" customWidth="1"/>
    <col min="14343" max="14343" width="8.125" style="99" customWidth="1"/>
    <col min="14344" max="14344" width="9.875" style="99" customWidth="1"/>
    <col min="14345" max="14345" width="6" style="99" customWidth="1"/>
    <col min="14346" max="14346" width="7.625" style="99" customWidth="1"/>
    <col min="14347" max="14592" width="9.25" style="99"/>
    <col min="14593" max="14593" width="6.625" style="99" customWidth="1"/>
    <col min="14594" max="14594" width="9.125" style="99" customWidth="1"/>
    <col min="14595" max="14595" width="7.125" style="99" customWidth="1"/>
    <col min="14596" max="14596" width="8.125" style="99" customWidth="1"/>
    <col min="14597" max="14597" width="9.875" style="99" customWidth="1"/>
    <col min="14598" max="14598" width="7" style="99" customWidth="1"/>
    <col min="14599" max="14599" width="8.125" style="99" customWidth="1"/>
    <col min="14600" max="14600" width="9.875" style="99" customWidth="1"/>
    <col min="14601" max="14601" width="6" style="99" customWidth="1"/>
    <col min="14602" max="14602" width="7.625" style="99" customWidth="1"/>
    <col min="14603" max="14848" width="9.25" style="99"/>
    <col min="14849" max="14849" width="6.625" style="99" customWidth="1"/>
    <col min="14850" max="14850" width="9.125" style="99" customWidth="1"/>
    <col min="14851" max="14851" width="7.125" style="99" customWidth="1"/>
    <col min="14852" max="14852" width="8.125" style="99" customWidth="1"/>
    <col min="14853" max="14853" width="9.875" style="99" customWidth="1"/>
    <col min="14854" max="14854" width="7" style="99" customWidth="1"/>
    <col min="14855" max="14855" width="8.125" style="99" customWidth="1"/>
    <col min="14856" max="14856" width="9.875" style="99" customWidth="1"/>
    <col min="14857" max="14857" width="6" style="99" customWidth="1"/>
    <col min="14858" max="14858" width="7.625" style="99" customWidth="1"/>
    <col min="14859" max="15104" width="9.25" style="99"/>
    <col min="15105" max="15105" width="6.625" style="99" customWidth="1"/>
    <col min="15106" max="15106" width="9.125" style="99" customWidth="1"/>
    <col min="15107" max="15107" width="7.125" style="99" customWidth="1"/>
    <col min="15108" max="15108" width="8.125" style="99" customWidth="1"/>
    <col min="15109" max="15109" width="9.875" style="99" customWidth="1"/>
    <col min="15110" max="15110" width="7" style="99" customWidth="1"/>
    <col min="15111" max="15111" width="8.125" style="99" customWidth="1"/>
    <col min="15112" max="15112" width="9.875" style="99" customWidth="1"/>
    <col min="15113" max="15113" width="6" style="99" customWidth="1"/>
    <col min="15114" max="15114" width="7.625" style="99" customWidth="1"/>
    <col min="15115" max="15360" width="9.25" style="99"/>
    <col min="15361" max="15361" width="6.625" style="99" customWidth="1"/>
    <col min="15362" max="15362" width="9.125" style="99" customWidth="1"/>
    <col min="15363" max="15363" width="7.125" style="99" customWidth="1"/>
    <col min="15364" max="15364" width="8.125" style="99" customWidth="1"/>
    <col min="15365" max="15365" width="9.875" style="99" customWidth="1"/>
    <col min="15366" max="15366" width="7" style="99" customWidth="1"/>
    <col min="15367" max="15367" width="8.125" style="99" customWidth="1"/>
    <col min="15368" max="15368" width="9.875" style="99" customWidth="1"/>
    <col min="15369" max="15369" width="6" style="99" customWidth="1"/>
    <col min="15370" max="15370" width="7.625" style="99" customWidth="1"/>
    <col min="15371" max="15616" width="9.25" style="99"/>
    <col min="15617" max="15617" width="6.625" style="99" customWidth="1"/>
    <col min="15618" max="15618" width="9.125" style="99" customWidth="1"/>
    <col min="15619" max="15619" width="7.125" style="99" customWidth="1"/>
    <col min="15620" max="15620" width="8.125" style="99" customWidth="1"/>
    <col min="15621" max="15621" width="9.875" style="99" customWidth="1"/>
    <col min="15622" max="15622" width="7" style="99" customWidth="1"/>
    <col min="15623" max="15623" width="8.125" style="99" customWidth="1"/>
    <col min="15624" max="15624" width="9.875" style="99" customWidth="1"/>
    <col min="15625" max="15625" width="6" style="99" customWidth="1"/>
    <col min="15626" max="15626" width="7.625" style="99" customWidth="1"/>
    <col min="15627" max="15872" width="9.25" style="99"/>
    <col min="15873" max="15873" width="6.625" style="99" customWidth="1"/>
    <col min="15874" max="15874" width="9.125" style="99" customWidth="1"/>
    <col min="15875" max="15875" width="7.125" style="99" customWidth="1"/>
    <col min="15876" max="15876" width="8.125" style="99" customWidth="1"/>
    <col min="15877" max="15877" width="9.875" style="99" customWidth="1"/>
    <col min="15878" max="15878" width="7" style="99" customWidth="1"/>
    <col min="15879" max="15879" width="8.125" style="99" customWidth="1"/>
    <col min="15880" max="15880" width="9.875" style="99" customWidth="1"/>
    <col min="15881" max="15881" width="6" style="99" customWidth="1"/>
    <col min="15882" max="15882" width="7.625" style="99" customWidth="1"/>
    <col min="15883" max="16128" width="9.25" style="99"/>
    <col min="16129" max="16129" width="6.625" style="99" customWidth="1"/>
    <col min="16130" max="16130" width="9.125" style="99" customWidth="1"/>
    <col min="16131" max="16131" width="7.125" style="99" customWidth="1"/>
    <col min="16132" max="16132" width="8.125" style="99" customWidth="1"/>
    <col min="16133" max="16133" width="9.875" style="99" customWidth="1"/>
    <col min="16134" max="16134" width="7" style="99" customWidth="1"/>
    <col min="16135" max="16135" width="8.125" style="99" customWidth="1"/>
    <col min="16136" max="16136" width="9.875" style="99" customWidth="1"/>
    <col min="16137" max="16137" width="6" style="99" customWidth="1"/>
    <col min="16138" max="16138" width="7.625" style="99" customWidth="1"/>
    <col min="16139" max="16384" width="9.25" style="99"/>
  </cols>
  <sheetData>
    <row r="1" spans="1:255" s="631" customFormat="1" ht="19.5" customHeight="1" x14ac:dyDescent="0.4">
      <c r="A1" s="75" t="s">
        <v>129</v>
      </c>
      <c r="B1" s="76"/>
      <c r="C1" s="76"/>
      <c r="D1" s="76"/>
      <c r="E1" s="76"/>
      <c r="F1" s="76"/>
      <c r="G1" s="76"/>
      <c r="H1" s="76"/>
      <c r="I1" s="76"/>
      <c r="J1" s="76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</row>
    <row r="2" spans="1:255" s="631" customFormat="1" ht="6.75" customHeight="1" x14ac:dyDescent="0.4"/>
    <row r="3" spans="1:255" s="631" customFormat="1" ht="20.100000000000001" customHeight="1" thickBot="1" x14ac:dyDescent="0.45">
      <c r="A3" s="78" t="s">
        <v>130</v>
      </c>
      <c r="B3" s="79"/>
      <c r="C3" s="79"/>
      <c r="D3" s="79"/>
      <c r="E3" s="79"/>
      <c r="F3" s="79"/>
      <c r="G3" s="79"/>
      <c r="J3" s="421" t="s">
        <v>131</v>
      </c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</row>
    <row r="4" spans="1:255" s="631" customFormat="1" ht="24.75" customHeight="1" x14ac:dyDescent="0.4">
      <c r="A4" s="81" t="s">
        <v>132</v>
      </c>
      <c r="B4" s="832" t="s">
        <v>133</v>
      </c>
      <c r="C4" s="834"/>
      <c r="D4" s="824"/>
      <c r="E4" s="832" t="s">
        <v>134</v>
      </c>
      <c r="F4" s="834"/>
      <c r="G4" s="833"/>
      <c r="H4" s="832" t="s">
        <v>135</v>
      </c>
      <c r="I4" s="834"/>
      <c r="J4" s="834"/>
    </row>
    <row r="5" spans="1:255" s="631" customFormat="1" ht="24" customHeight="1" x14ac:dyDescent="0.4">
      <c r="B5" s="855" t="s">
        <v>136</v>
      </c>
      <c r="C5" s="965" t="s">
        <v>137</v>
      </c>
      <c r="D5" s="969" t="s">
        <v>138</v>
      </c>
      <c r="E5" s="855" t="s">
        <v>136</v>
      </c>
      <c r="F5" s="965" t="s">
        <v>137</v>
      </c>
      <c r="G5" s="969" t="s">
        <v>138</v>
      </c>
      <c r="H5" s="855" t="s">
        <v>136</v>
      </c>
      <c r="I5" s="965" t="s">
        <v>137</v>
      </c>
      <c r="J5" s="971" t="s">
        <v>138</v>
      </c>
    </row>
    <row r="6" spans="1:255" s="631" customFormat="1" ht="18" customHeight="1" x14ac:dyDescent="0.4">
      <c r="A6" s="82" t="s">
        <v>139</v>
      </c>
      <c r="B6" s="964"/>
      <c r="C6" s="966"/>
      <c r="D6" s="970"/>
      <c r="E6" s="964"/>
      <c r="F6" s="966"/>
      <c r="G6" s="970"/>
      <c r="H6" s="964"/>
      <c r="I6" s="966"/>
      <c r="J6" s="968"/>
    </row>
    <row r="7" spans="1:255" s="631" customFormat="1" ht="30" customHeight="1" x14ac:dyDescent="0.4">
      <c r="A7" s="83" t="s">
        <v>140</v>
      </c>
      <c r="B7" s="596">
        <v>3260100</v>
      </c>
      <c r="C7" s="84">
        <f t="shared" ref="C7:C12" si="0">B7/H7*100</f>
        <v>7.6596213782027398</v>
      </c>
      <c r="D7" s="85" t="s">
        <v>118</v>
      </c>
      <c r="E7" s="596">
        <v>30914603</v>
      </c>
      <c r="F7" s="84">
        <f t="shared" ref="F7:F14" si="1">E7/H7*100</f>
        <v>72.634015532483829</v>
      </c>
      <c r="G7" s="85" t="s">
        <v>118</v>
      </c>
      <c r="H7" s="596">
        <v>42562156</v>
      </c>
      <c r="I7" s="86">
        <v>100</v>
      </c>
      <c r="J7" s="87" t="s">
        <v>118</v>
      </c>
      <c r="K7" s="638"/>
    </row>
    <row r="8" spans="1:255" s="631" customFormat="1" ht="30" hidden="1" customHeight="1" x14ac:dyDescent="0.4">
      <c r="A8" s="83" t="s">
        <v>141</v>
      </c>
      <c r="B8" s="596">
        <v>4831800</v>
      </c>
      <c r="C8" s="84">
        <f t="shared" si="0"/>
        <v>10.967615730046024</v>
      </c>
      <c r="D8" s="85">
        <f>B8/B7*100</f>
        <v>148.21017760191407</v>
      </c>
      <c r="E8" s="596">
        <v>30277991</v>
      </c>
      <c r="F8" s="84">
        <f t="shared" si="1"/>
        <v>68.72746603042178</v>
      </c>
      <c r="G8" s="85">
        <f>E8/E7*100</f>
        <v>97.940740173826583</v>
      </c>
      <c r="H8" s="596">
        <v>44055154</v>
      </c>
      <c r="I8" s="86">
        <v>100</v>
      </c>
      <c r="J8" s="87">
        <f>H8/H7*100</f>
        <v>103.50780632447285</v>
      </c>
    </row>
    <row r="9" spans="1:255" s="631" customFormat="1" ht="30" hidden="1" customHeight="1" x14ac:dyDescent="0.4">
      <c r="A9" s="83" t="s">
        <v>142</v>
      </c>
      <c r="B9" s="596">
        <v>4350900</v>
      </c>
      <c r="C9" s="84">
        <f t="shared" si="0"/>
        <v>9.5788789385046051</v>
      </c>
      <c r="D9" s="85">
        <f>B9/B8*100</f>
        <v>90.047187383583761</v>
      </c>
      <c r="E9" s="596">
        <v>31989719</v>
      </c>
      <c r="F9" s="84">
        <f t="shared" si="1"/>
        <v>70.428105812080403</v>
      </c>
      <c r="G9" s="85">
        <f>E9/E8*100</f>
        <v>105.65337376578255</v>
      </c>
      <c r="H9" s="596">
        <v>45421808</v>
      </c>
      <c r="I9" s="86">
        <v>100</v>
      </c>
      <c r="J9" s="87">
        <f>H9/H8*100</f>
        <v>103.10214328157836</v>
      </c>
    </row>
    <row r="10" spans="1:255" s="631" customFormat="1" ht="30" hidden="1" customHeight="1" x14ac:dyDescent="0.4">
      <c r="A10" s="83" t="s">
        <v>143</v>
      </c>
      <c r="B10" s="596">
        <v>4117100</v>
      </c>
      <c r="C10" s="84">
        <f t="shared" si="0"/>
        <v>9.2501916554063985</v>
      </c>
      <c r="D10" s="85">
        <f>B10/B9*100</f>
        <v>94.626399135810985</v>
      </c>
      <c r="E10" s="596">
        <v>32043951</v>
      </c>
      <c r="F10" s="84">
        <f t="shared" si="1"/>
        <v>71.995503666768244</v>
      </c>
      <c r="G10" s="85">
        <f>E10/E9*100</f>
        <v>100.16952946663895</v>
      </c>
      <c r="H10" s="596">
        <v>44508267</v>
      </c>
      <c r="I10" s="86">
        <v>100</v>
      </c>
      <c r="J10" s="87">
        <f>H10/H9*100</f>
        <v>97.988761257587981</v>
      </c>
    </row>
    <row r="11" spans="1:255" s="631" customFormat="1" ht="30" hidden="1" customHeight="1" x14ac:dyDescent="0.4">
      <c r="A11" s="83" t="s">
        <v>144</v>
      </c>
      <c r="B11" s="596">
        <v>4697000</v>
      </c>
      <c r="C11" s="84">
        <f t="shared" si="0"/>
        <v>10.459952644941662</v>
      </c>
      <c r="D11" s="85">
        <f>B11/B10*100</f>
        <v>114.08515702800514</v>
      </c>
      <c r="E11" s="596">
        <v>30756699</v>
      </c>
      <c r="F11" s="84">
        <f t="shared" si="1"/>
        <v>68.493424537944335</v>
      </c>
      <c r="G11" s="85">
        <f>E11/E10*100</f>
        <v>95.982854923227166</v>
      </c>
      <c r="H11" s="596">
        <v>44904601</v>
      </c>
      <c r="I11" s="86">
        <v>100</v>
      </c>
      <c r="J11" s="87">
        <f>H11/H10*100</f>
        <v>100.89047277441739</v>
      </c>
    </row>
    <row r="12" spans="1:255" s="631" customFormat="1" ht="30" customHeight="1" x14ac:dyDescent="0.4">
      <c r="A12" s="83" t="s">
        <v>145</v>
      </c>
      <c r="B12" s="596">
        <v>5782100</v>
      </c>
      <c r="C12" s="84">
        <f t="shared" si="0"/>
        <v>12.370409789801233</v>
      </c>
      <c r="D12" s="85">
        <f>B12/B11*100</f>
        <v>123.10197998722589</v>
      </c>
      <c r="E12" s="596">
        <v>31564210</v>
      </c>
      <c r="F12" s="84">
        <f t="shared" si="1"/>
        <v>67.529481052099058</v>
      </c>
      <c r="G12" s="85">
        <f>E12/E11*100</f>
        <v>102.62548006208338</v>
      </c>
      <c r="H12" s="596">
        <v>46741378</v>
      </c>
      <c r="I12" s="86">
        <v>100</v>
      </c>
      <c r="J12" s="87">
        <f>H12/H11*100</f>
        <v>104.09039821999532</v>
      </c>
    </row>
    <row r="13" spans="1:255" s="631" customFormat="1" ht="30" customHeight="1" x14ac:dyDescent="0.4">
      <c r="A13" s="83" t="s">
        <v>146</v>
      </c>
      <c r="B13" s="88">
        <v>3666500</v>
      </c>
      <c r="C13" s="84">
        <v>8.1999999999999993</v>
      </c>
      <c r="D13" s="85">
        <v>63.4</v>
      </c>
      <c r="E13" s="596">
        <v>32201291</v>
      </c>
      <c r="F13" s="84">
        <f t="shared" si="1"/>
        <v>72.098817902188983</v>
      </c>
      <c r="G13" s="85">
        <v>102</v>
      </c>
      <c r="H13" s="596">
        <v>44662717</v>
      </c>
      <c r="I13" s="86">
        <v>100</v>
      </c>
      <c r="J13" s="87">
        <v>95.6</v>
      </c>
    </row>
    <row r="14" spans="1:255" s="631" customFormat="1" ht="30" customHeight="1" x14ac:dyDescent="0.4">
      <c r="A14" s="83" t="s">
        <v>147</v>
      </c>
      <c r="B14" s="596">
        <v>4187700</v>
      </c>
      <c r="C14" s="84">
        <f>B14/H14*100</f>
        <v>9.0253503139605069</v>
      </c>
      <c r="D14" s="85">
        <f>B14/B13*100</f>
        <v>114.21519159961817</v>
      </c>
      <c r="E14" s="596">
        <v>32556712</v>
      </c>
      <c r="F14" s="84">
        <f t="shared" si="1"/>
        <v>70.166375545220973</v>
      </c>
      <c r="G14" s="85">
        <f>E14/E13*100</f>
        <v>101.10374767272529</v>
      </c>
      <c r="H14" s="596">
        <v>46399307</v>
      </c>
      <c r="I14" s="86">
        <v>100</v>
      </c>
      <c r="J14" s="87">
        <f>H14/H13*100</f>
        <v>103.88823187805613</v>
      </c>
    </row>
    <row r="15" spans="1:255" s="631" customFormat="1" ht="30" customHeight="1" x14ac:dyDescent="0.4">
      <c r="A15" s="83" t="s">
        <v>148</v>
      </c>
      <c r="B15" s="596">
        <v>4257200</v>
      </c>
      <c r="C15" s="84">
        <f>B15/H15*100</f>
        <v>9.0651086115933985</v>
      </c>
      <c r="D15" s="85">
        <f>B15/B14*100</f>
        <v>101.65962222699811</v>
      </c>
      <c r="E15" s="596">
        <v>30995935</v>
      </c>
      <c r="F15" s="84">
        <f>E15/H15*100</f>
        <v>66.001483907941662</v>
      </c>
      <c r="G15" s="85">
        <f>E15/E14*100</f>
        <v>95.205974731109208</v>
      </c>
      <c r="H15" s="596">
        <v>46962482</v>
      </c>
      <c r="I15" s="86">
        <v>100.00000000000001</v>
      </c>
      <c r="J15" s="87">
        <f>H15/H14*100</f>
        <v>101.21375735202251</v>
      </c>
    </row>
    <row r="16" spans="1:255" s="631" customFormat="1" ht="30" customHeight="1" x14ac:dyDescent="0.4">
      <c r="A16" s="83" t="s">
        <v>149</v>
      </c>
      <c r="B16" s="596">
        <v>4733000</v>
      </c>
      <c r="C16" s="84">
        <f>B16/H16*100</f>
        <v>9.9808278692887331</v>
      </c>
      <c r="D16" s="695">
        <f>B16/B15*100</f>
        <v>111.1763600488584</v>
      </c>
      <c r="E16" s="596">
        <v>31545747</v>
      </c>
      <c r="F16" s="84">
        <f>E16/H16*100</f>
        <v>66.522854598591053</v>
      </c>
      <c r="G16" s="695">
        <f>E16/E15*100</f>
        <v>101.77381969603434</v>
      </c>
      <c r="H16" s="88">
        <v>47420916</v>
      </c>
      <c r="I16" s="86">
        <v>100</v>
      </c>
      <c r="J16" s="164">
        <f>H16/H15*100</f>
        <v>100.9761707228336</v>
      </c>
    </row>
    <row r="17" spans="1:255" s="631" customFormat="1" ht="30" customHeight="1" thickBot="1" x14ac:dyDescent="0.45">
      <c r="A17" s="694" t="s">
        <v>1420</v>
      </c>
      <c r="B17" s="696">
        <v>4408100</v>
      </c>
      <c r="C17" s="697">
        <f>B17/H17*100</f>
        <v>9.293384044937131</v>
      </c>
      <c r="D17" s="698">
        <f>B17/B16*100</f>
        <v>93.135432072681184</v>
      </c>
      <c r="E17" s="696">
        <v>31398584</v>
      </c>
      <c r="F17" s="697">
        <f>E17/H17*100</f>
        <v>66.196116145100675</v>
      </c>
      <c r="G17" s="698">
        <f>E17/E16*100</f>
        <v>99.533493373924543</v>
      </c>
      <c r="H17" s="699">
        <v>47432668</v>
      </c>
      <c r="I17" s="700">
        <v>100</v>
      </c>
      <c r="J17" s="701">
        <f>H17/H16*100</f>
        <v>100.02478231335725</v>
      </c>
    </row>
    <row r="18" spans="1:255" s="631" customFormat="1" ht="6" customHeight="1" x14ac:dyDescent="0.4">
      <c r="A18" s="636"/>
      <c r="B18" s="89"/>
      <c r="C18" s="90"/>
      <c r="D18" s="90"/>
      <c r="E18" s="596"/>
      <c r="F18" s="91"/>
      <c r="G18" s="90"/>
      <c r="H18" s="596"/>
      <c r="I18" s="86"/>
      <c r="J18" s="90"/>
    </row>
    <row r="19" spans="1:255" s="631" customFormat="1" ht="12.75" customHeight="1" x14ac:dyDescent="0.4">
      <c r="A19" s="960"/>
      <c r="B19" s="960"/>
      <c r="C19" s="90"/>
      <c r="D19" s="90"/>
      <c r="E19" s="596"/>
      <c r="F19" s="91"/>
      <c r="G19" s="90"/>
      <c r="H19" s="596"/>
      <c r="I19" s="86"/>
      <c r="J19" s="90"/>
      <c r="L19" s="636"/>
      <c r="M19" s="596"/>
      <c r="N19" s="92"/>
      <c r="O19" s="92"/>
      <c r="P19" s="596"/>
      <c r="Q19" s="92"/>
      <c r="R19" s="92"/>
      <c r="S19" s="596"/>
      <c r="T19" s="92"/>
      <c r="U19" s="92"/>
    </row>
    <row r="20" spans="1:255" s="638" customFormat="1" ht="19.5" customHeight="1" x14ac:dyDescent="0.4">
      <c r="A20" s="93"/>
    </row>
    <row r="21" spans="1:255" s="631" customFormat="1" ht="20.100000000000001" customHeight="1" thickBot="1" x14ac:dyDescent="0.45">
      <c r="A21" s="78" t="s">
        <v>150</v>
      </c>
      <c r="B21" s="94"/>
      <c r="C21" s="94"/>
      <c r="D21" s="94"/>
      <c r="E21" s="94"/>
      <c r="F21" s="94"/>
      <c r="G21" s="94"/>
      <c r="I21" s="95"/>
      <c r="J21" s="421" t="s">
        <v>131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  <c r="IU21" s="79"/>
    </row>
    <row r="22" spans="1:255" s="631" customFormat="1" ht="20.25" customHeight="1" x14ac:dyDescent="0.4">
      <c r="A22" s="81" t="s">
        <v>132</v>
      </c>
      <c r="B22" s="961" t="s">
        <v>151</v>
      </c>
      <c r="C22" s="962"/>
      <c r="D22" s="963"/>
      <c r="E22" s="961" t="s">
        <v>152</v>
      </c>
      <c r="F22" s="962"/>
      <c r="G22" s="963"/>
      <c r="H22" s="961" t="s">
        <v>153</v>
      </c>
      <c r="I22" s="962"/>
      <c r="J22" s="962"/>
      <c r="L22" s="636"/>
      <c r="M22" s="96"/>
      <c r="N22" s="90"/>
      <c r="O22" s="90"/>
      <c r="P22" s="96"/>
      <c r="Q22" s="90"/>
      <c r="R22" s="90"/>
      <c r="S22" s="96"/>
      <c r="T22" s="90"/>
      <c r="U22" s="90"/>
    </row>
    <row r="23" spans="1:255" s="631" customFormat="1" ht="18.75" customHeight="1" x14ac:dyDescent="0.4">
      <c r="B23" s="855" t="s">
        <v>136</v>
      </c>
      <c r="C23" s="965" t="s">
        <v>137</v>
      </c>
      <c r="D23" s="969" t="s">
        <v>138</v>
      </c>
      <c r="E23" s="855" t="s">
        <v>136</v>
      </c>
      <c r="F23" s="965" t="s">
        <v>137</v>
      </c>
      <c r="G23" s="969" t="s">
        <v>138</v>
      </c>
      <c r="H23" s="855" t="s">
        <v>136</v>
      </c>
      <c r="I23" s="965" t="s">
        <v>137</v>
      </c>
      <c r="J23" s="967" t="s">
        <v>138</v>
      </c>
      <c r="L23" s="636"/>
      <c r="M23" s="596"/>
      <c r="N23" s="638"/>
      <c r="O23" s="90"/>
      <c r="P23" s="596"/>
      <c r="Q23" s="91"/>
      <c r="R23" s="90"/>
      <c r="S23" s="596"/>
      <c r="T23" s="86"/>
      <c r="U23" s="90"/>
    </row>
    <row r="24" spans="1:255" s="631" customFormat="1" ht="20.25" customHeight="1" x14ac:dyDescent="0.4">
      <c r="A24" s="82" t="s">
        <v>139</v>
      </c>
      <c r="B24" s="964"/>
      <c r="C24" s="966"/>
      <c r="D24" s="970"/>
      <c r="E24" s="964"/>
      <c r="F24" s="966"/>
      <c r="G24" s="970"/>
      <c r="H24" s="964"/>
      <c r="I24" s="966"/>
      <c r="J24" s="968"/>
      <c r="L24" s="636"/>
      <c r="M24" s="596"/>
      <c r="N24" s="90"/>
      <c r="O24" s="90"/>
      <c r="P24" s="596"/>
      <c r="Q24" s="91"/>
      <c r="R24" s="90"/>
      <c r="S24" s="596"/>
      <c r="T24" s="86"/>
      <c r="U24" s="90"/>
    </row>
    <row r="25" spans="1:255" s="631" customFormat="1" ht="30" customHeight="1" x14ac:dyDescent="0.4">
      <c r="A25" s="83" t="s">
        <v>140</v>
      </c>
      <c r="B25" s="97">
        <v>6320884</v>
      </c>
      <c r="C25" s="87">
        <f>B25/H25*100</f>
        <v>15.308599887928626</v>
      </c>
      <c r="D25" s="85" t="s">
        <v>118</v>
      </c>
      <c r="E25" s="97">
        <v>5458518</v>
      </c>
      <c r="F25" s="84">
        <f t="shared" ref="F25:F30" si="2">E25/E7*100</f>
        <v>17.656762404485672</v>
      </c>
      <c r="G25" s="85" t="s">
        <v>118</v>
      </c>
      <c r="H25" s="97">
        <v>41289759</v>
      </c>
      <c r="I25" s="98">
        <v>100</v>
      </c>
      <c r="J25" s="87" t="s">
        <v>118</v>
      </c>
    </row>
    <row r="26" spans="1:255" s="631" customFormat="1" ht="30" hidden="1" customHeight="1" x14ac:dyDescent="0.4">
      <c r="A26" s="83" t="s">
        <v>154</v>
      </c>
      <c r="B26" s="596">
        <v>5862149</v>
      </c>
      <c r="C26" s="87">
        <f>B26/H26*100</f>
        <v>13.856630913669829</v>
      </c>
      <c r="D26" s="85">
        <f>B26/B25*100</f>
        <v>92.742549934471185</v>
      </c>
      <c r="E26" s="596">
        <v>5015579</v>
      </c>
      <c r="F26" s="84">
        <f t="shared" si="2"/>
        <v>16.565098391105277</v>
      </c>
      <c r="G26" s="85">
        <f>E26/E25*100</f>
        <v>91.885361557844092</v>
      </c>
      <c r="H26" s="596">
        <v>42305731</v>
      </c>
      <c r="I26" s="90">
        <v>100</v>
      </c>
      <c r="J26" s="87">
        <f>H26/H25*100</f>
        <v>102.46059077264171</v>
      </c>
      <c r="K26" s="638"/>
      <c r="L26" s="638"/>
    </row>
    <row r="27" spans="1:255" s="631" customFormat="1" ht="30" hidden="1" customHeight="1" x14ac:dyDescent="0.4">
      <c r="A27" s="83" t="s">
        <v>142</v>
      </c>
      <c r="B27" s="596">
        <v>5569765</v>
      </c>
      <c r="C27" s="87">
        <f>B27/H27*100</f>
        <v>12.723447848053235</v>
      </c>
      <c r="D27" s="85">
        <f>B27/B26*100</f>
        <v>95.012341037390897</v>
      </c>
      <c r="E27" s="596">
        <v>5205415</v>
      </c>
      <c r="F27" s="84">
        <f t="shared" si="2"/>
        <v>16.272149811631667</v>
      </c>
      <c r="G27" s="85">
        <f>E27/E26*100</f>
        <v>103.78492692468807</v>
      </c>
      <c r="H27" s="596">
        <v>43775595</v>
      </c>
      <c r="I27" s="90">
        <v>100</v>
      </c>
      <c r="J27" s="87">
        <f>H27/H26*100</f>
        <v>103.47438506617462</v>
      </c>
      <c r="K27" s="638"/>
      <c r="L27" s="638"/>
    </row>
    <row r="28" spans="1:255" s="631" customFormat="1" ht="30" hidden="1" customHeight="1" x14ac:dyDescent="0.4">
      <c r="A28" s="83" t="s">
        <v>143</v>
      </c>
      <c r="B28" s="596">
        <v>5208303</v>
      </c>
      <c r="C28" s="87">
        <f>B28/H28*100</f>
        <v>12.179894147723605</v>
      </c>
      <c r="D28" s="85">
        <f>B28/B27*100</f>
        <v>93.510282749810813</v>
      </c>
      <c r="E28" s="596">
        <v>4873305</v>
      </c>
      <c r="F28" s="84">
        <f t="shared" si="2"/>
        <v>15.208190151083429</v>
      </c>
      <c r="G28" s="85">
        <f>E28/E27*100</f>
        <v>93.619913109713636</v>
      </c>
      <c r="H28" s="596">
        <v>42761480</v>
      </c>
      <c r="I28" s="90">
        <v>100</v>
      </c>
      <c r="J28" s="87">
        <f>H28/H27*100</f>
        <v>97.683378147115988</v>
      </c>
      <c r="K28" s="638"/>
      <c r="L28" s="638"/>
    </row>
    <row r="29" spans="1:255" s="631" customFormat="1" ht="30" hidden="1" customHeight="1" x14ac:dyDescent="0.4">
      <c r="A29" s="83" t="s">
        <v>155</v>
      </c>
      <c r="B29" s="596">
        <v>5123304</v>
      </c>
      <c r="C29" s="87">
        <f>B29/H29*100+0.1</f>
        <v>11.943208186738119</v>
      </c>
      <c r="D29" s="85">
        <f>B29/B28*100</f>
        <v>98.368009695288464</v>
      </c>
      <c r="E29" s="596">
        <v>4822155</v>
      </c>
      <c r="F29" s="84">
        <f t="shared" si="2"/>
        <v>15.678389283583391</v>
      </c>
      <c r="G29" s="85">
        <f>E29/E28*100</f>
        <v>98.950404294416217</v>
      </c>
      <c r="H29" s="596">
        <v>43259427</v>
      </c>
      <c r="I29" s="90">
        <v>100</v>
      </c>
      <c r="J29" s="87">
        <f>H29/H28*100</f>
        <v>101.16447559813177</v>
      </c>
      <c r="K29" s="638"/>
      <c r="L29" s="638"/>
    </row>
    <row r="30" spans="1:255" s="631" customFormat="1" ht="30" customHeight="1" x14ac:dyDescent="0.4">
      <c r="A30" s="83" t="s">
        <v>156</v>
      </c>
      <c r="B30" s="596">
        <v>5137819</v>
      </c>
      <c r="C30" s="87">
        <f>B30/H30*100+0.1</f>
        <v>11.549431419211253</v>
      </c>
      <c r="D30" s="85">
        <f>B30/B29*100</f>
        <v>100.28331326815665</v>
      </c>
      <c r="E30" s="596">
        <v>4843763</v>
      </c>
      <c r="F30" s="84">
        <f t="shared" si="2"/>
        <v>15.345744436499439</v>
      </c>
      <c r="G30" s="85">
        <f>E30/E29*100</f>
        <v>100.44809841243179</v>
      </c>
      <c r="H30" s="596">
        <v>44874010</v>
      </c>
      <c r="I30" s="90">
        <v>100</v>
      </c>
      <c r="J30" s="87">
        <f>H30/H29*100</f>
        <v>103.73232636668996</v>
      </c>
      <c r="K30" s="638"/>
      <c r="L30" s="638"/>
    </row>
    <row r="31" spans="1:255" s="631" customFormat="1" ht="30" customHeight="1" x14ac:dyDescent="0.4">
      <c r="A31" s="83" t="s">
        <v>157</v>
      </c>
      <c r="B31" s="88">
        <v>5255020</v>
      </c>
      <c r="C31" s="87">
        <v>12.2</v>
      </c>
      <c r="D31" s="85">
        <v>102.3</v>
      </c>
      <c r="E31" s="596">
        <v>4998485</v>
      </c>
      <c r="F31" s="84">
        <v>15.5</v>
      </c>
      <c r="G31" s="85">
        <v>103.2</v>
      </c>
      <c r="H31" s="596">
        <v>43196256</v>
      </c>
      <c r="I31" s="90">
        <v>100</v>
      </c>
      <c r="J31" s="87">
        <v>96.3</v>
      </c>
      <c r="K31" s="638"/>
      <c r="L31" s="638"/>
    </row>
    <row r="32" spans="1:255" s="631" customFormat="1" ht="30" customHeight="1" x14ac:dyDescent="0.4">
      <c r="A32" s="83" t="s">
        <v>158</v>
      </c>
      <c r="B32" s="596">
        <v>5312937</v>
      </c>
      <c r="C32" s="87">
        <f>B32/H32*100</f>
        <v>11.838326516280777</v>
      </c>
      <c r="D32" s="85">
        <f>B32/B31*100</f>
        <v>101.10212710893585</v>
      </c>
      <c r="E32" s="596">
        <v>5101133</v>
      </c>
      <c r="F32" s="84">
        <f>E32/E14*100</f>
        <v>15.668452637354779</v>
      </c>
      <c r="G32" s="85">
        <f>E32/E31*100</f>
        <v>102.05358223541734</v>
      </c>
      <c r="H32" s="596">
        <v>44879122</v>
      </c>
      <c r="I32" s="90">
        <v>100</v>
      </c>
      <c r="J32" s="87">
        <f>H32/H31*100</f>
        <v>103.89586078941657</v>
      </c>
      <c r="K32" s="638"/>
      <c r="L32" s="638"/>
    </row>
    <row r="33" spans="1:12" s="631" customFormat="1" ht="30" customHeight="1" x14ac:dyDescent="0.4">
      <c r="A33" s="83" t="s">
        <v>148</v>
      </c>
      <c r="B33" s="596">
        <v>5238954</v>
      </c>
      <c r="C33" s="87">
        <f>B33/H33*100</f>
        <v>11.450330025494312</v>
      </c>
      <c r="D33" s="85">
        <f>B33/B32*100</f>
        <v>98.607493369486605</v>
      </c>
      <c r="E33" s="596">
        <v>5086151</v>
      </c>
      <c r="F33" s="84">
        <f>E33/E15*100</f>
        <v>16.409090417824142</v>
      </c>
      <c r="G33" s="85">
        <f>E33/E32*100</f>
        <v>99.70630054146794</v>
      </c>
      <c r="H33" s="596">
        <v>45753738</v>
      </c>
      <c r="I33" s="90">
        <v>100</v>
      </c>
      <c r="J33" s="87">
        <f>H33/H32*100</f>
        <v>101.9488260042164</v>
      </c>
      <c r="K33" s="638"/>
      <c r="L33" s="638"/>
    </row>
    <row r="34" spans="1:12" s="631" customFormat="1" ht="30" customHeight="1" x14ac:dyDescent="0.4">
      <c r="A34" s="83" t="s">
        <v>149</v>
      </c>
      <c r="B34" s="596">
        <v>5210028</v>
      </c>
      <c r="C34" s="87">
        <f>B34/H34*100</f>
        <v>11.289141040093092</v>
      </c>
      <c r="D34" s="85">
        <f>B34/B33*100</f>
        <v>99.447866883351139</v>
      </c>
      <c r="E34" s="596">
        <v>5072714</v>
      </c>
      <c r="F34" s="84">
        <f>E34/E16*100</f>
        <v>16.080500487117963</v>
      </c>
      <c r="G34" s="85">
        <f>E34/E33*100</f>
        <v>99.735812011873023</v>
      </c>
      <c r="H34" s="596">
        <v>46150792</v>
      </c>
      <c r="I34" s="90">
        <v>100</v>
      </c>
      <c r="J34" s="87">
        <f>H34/H33*100</f>
        <v>100.86780669155382</v>
      </c>
      <c r="K34" s="638"/>
      <c r="L34" s="638"/>
    </row>
    <row r="35" spans="1:12" s="631" customFormat="1" ht="30" customHeight="1" thickBot="1" x14ac:dyDescent="0.45">
      <c r="A35" s="694" t="s">
        <v>1421</v>
      </c>
      <c r="B35" s="696">
        <v>5186287</v>
      </c>
      <c r="C35" s="702">
        <f>B35/H35*100</f>
        <v>11.313571236760572</v>
      </c>
      <c r="D35" s="703">
        <f>B35/B34*100</f>
        <v>99.544321066988502</v>
      </c>
      <c r="E35" s="696">
        <v>5067860</v>
      </c>
      <c r="F35" s="697">
        <f>E35/E17*100</f>
        <v>16.140409389162265</v>
      </c>
      <c r="G35" s="703">
        <f>E35/E34*100</f>
        <v>99.904311577589439</v>
      </c>
      <c r="H35" s="696">
        <v>45841290</v>
      </c>
      <c r="I35" s="704">
        <v>100</v>
      </c>
      <c r="J35" s="702">
        <f>H35/H34*100</f>
        <v>99.329367955375503</v>
      </c>
      <c r="K35" s="638"/>
      <c r="L35" s="638"/>
    </row>
    <row r="36" spans="1:12" s="631" customFormat="1" ht="12" customHeight="1" x14ac:dyDescent="0.4">
      <c r="A36" s="80" t="s">
        <v>159</v>
      </c>
    </row>
    <row r="37" spans="1:12" s="631" customFormat="1" ht="12" customHeight="1" x14ac:dyDescent="0.4">
      <c r="A37" s="93" t="s">
        <v>160</v>
      </c>
    </row>
    <row r="38" spans="1:12" s="631" customFormat="1" ht="21.2" customHeight="1" x14ac:dyDescent="0.4"/>
  </sheetData>
  <customSheetViews>
    <customSheetView guid="{3F289335-02BA-4F16-AD2F-CB53A4124158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firstPageNumber="245" orientation="portrait" useFirstPageNumber="1" r:id="rId1"/>
      <headerFooter alignWithMargins="0"/>
    </customSheetView>
    <customSheetView guid="{73BE7E98-8BC8-4FD7-95F0-4179E1B9C7B2}" showPageBreaks="1" fitToPage="1" printArea="1" hiddenRows="1" view="pageBreakPreview" topLeftCell="A24">
      <selection activeCell="J33" sqref="J33"/>
      <pageMargins left="0.78740157480314965" right="0.78740157480314965" top="0.77" bottom="0.54" header="0" footer="0"/>
      <pageSetup paperSize="9" scale="98" firstPageNumber="245" orientation="portrait" useFirstPageNumber="1" r:id="rId2"/>
      <headerFooter alignWithMargins="0"/>
    </customSheetView>
    <customSheetView guid="{59F6F5C1-0144-4706-BC18-583E69698BD1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3"/>
      <headerFooter alignWithMargins="0"/>
    </customSheetView>
    <customSheetView guid="{96F1F385-3719-4D48-93AF-F20FCA96C025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4"/>
      <headerFooter alignWithMargins="0"/>
    </customSheetView>
    <customSheetView guid="{1CDBA933-8DB4-41F1-90AC-67591721201F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5"/>
      <headerFooter alignWithMargins="0"/>
    </customSheetView>
    <customSheetView guid="{57707E98-8706-4F7F-9807-AB12EEACF2E8}" showPageBreaks="1" fitToPage="1" printArea="1" hiddenRows="1" view="pageBreakPreview" topLeftCell="A19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6"/>
      <headerFooter alignWithMargins="0"/>
    </customSheetView>
    <customSheetView guid="{FA0B14EF-F83C-4CBB-865F-B181DD693384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7"/>
      <headerFooter alignWithMargins="0"/>
    </customSheetView>
    <customSheetView guid="{7599AF29-7C80-40B5-BC67-D4AC7D8175D6}" showPageBreaks="1" fitToPage="1" printArea="1" hiddenRows="1" view="pageBreakPreview">
      <selection activeCell="C30" sqref="C30"/>
      <pageMargins left="0.78740157480314965" right="0.78740157480314965" top="0.77" bottom="0.54" header="0" footer="0"/>
      <pageSetup paperSize="9" scale="98" firstPageNumber="245" orientation="portrait" useFirstPageNumber="1" r:id="rId8"/>
      <headerFooter alignWithMargins="0"/>
    </customSheetView>
    <customSheetView guid="{CD9FEF94-6655-4B72-96D9-4E3C15E50045}" showPageBreaks="1" fitToPage="1" printArea="1" hiddenRows="1" view="pageBreakPreview" topLeftCell="A24">
      <selection activeCell="J33" sqref="J33"/>
      <pageMargins left="0.78740157480314965" right="0.78740157480314965" top="0.77" bottom="0.54" header="0" footer="0"/>
      <pageSetup paperSize="9" scale="98" firstPageNumber="245" orientation="portrait" useFirstPageNumber="1" r:id="rId9"/>
      <headerFooter alignWithMargins="0"/>
    </customSheetView>
    <customSheetView guid="{101BA920-D81C-44BC-8F4C-ECC5AD469A5F}" showPageBreaks="1" fitToPage="1" printArea="1" hiddenRows="1" view="pageBreakPreview" topLeftCell="A24">
      <selection activeCell="J33" sqref="J33"/>
      <pageMargins left="0.78740157480314965" right="0.78740157480314965" top="0.77" bottom="0.54" header="0" footer="0"/>
      <pageSetup paperSize="9" firstPageNumber="245" orientation="portrait" useFirstPageNumber="1" r:id="rId10"/>
      <headerFooter alignWithMargins="0"/>
    </customSheetView>
    <customSheetView guid="{E11754DE-64F2-4A86-AFFA-460D6AD3A98C}" showPageBreaks="1" fitToPage="1" printArea="1" hiddenRows="1" view="pageBreakPreview">
      <selection activeCell="A19" sqref="A1:XFD1048576"/>
      <pageMargins left="0.78740157480314965" right="0.78740157480314965" top="0.77" bottom="0.54" header="0" footer="0"/>
      <pageSetup paperSize="9" scale="98" firstPageNumber="245" orientation="portrait" useFirstPageNumber="1" r:id="rId11"/>
      <headerFooter alignWithMargins="0"/>
    </customSheetView>
  </customSheetViews>
  <mergeCells count="25">
    <mergeCell ref="B4:D4"/>
    <mergeCell ref="E4:G4"/>
    <mergeCell ref="H4:J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19:B19"/>
    <mergeCell ref="B22:D22"/>
    <mergeCell ref="E22:G22"/>
    <mergeCell ref="H22:J22"/>
    <mergeCell ref="H23:H24"/>
    <mergeCell ref="I23:I24"/>
    <mergeCell ref="J23:J24"/>
    <mergeCell ref="B23:B24"/>
    <mergeCell ref="C23:C24"/>
    <mergeCell ref="D23:D24"/>
    <mergeCell ref="E23:E24"/>
    <mergeCell ref="F23:F24"/>
    <mergeCell ref="G23:G24"/>
  </mergeCells>
  <phoneticPr fontId="3"/>
  <printOptions gridLinesSet="0"/>
  <pageMargins left="0.78740157480314965" right="0.78740157480314965" top="0.77" bottom="0.54" header="0" footer="0"/>
  <pageSetup paperSize="9" scale="98" firstPageNumber="245" orientation="portrait" useFirstPageNumber="1" r:id="rId12"/>
  <headerFooter alignWithMargins="0"/>
  <drawing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1"/>
  <sheetViews>
    <sheetView view="pageBreakPreview" zoomScaleNormal="100" zoomScaleSheetLayoutView="100" workbookViewId="0">
      <selection sqref="A1:XFD1048576"/>
    </sheetView>
  </sheetViews>
  <sheetFormatPr defaultColWidth="11.875" defaultRowHeight="27" customHeight="1" x14ac:dyDescent="0.15"/>
  <cols>
    <col min="1" max="1" width="6.75" style="73" customWidth="1"/>
    <col min="2" max="2" width="9.75" style="73" customWidth="1"/>
    <col min="3" max="4" width="10.375" style="73" hidden="1" customWidth="1"/>
    <col min="5" max="8" width="10.375" style="73" customWidth="1"/>
    <col min="9" max="9" width="9.375" style="74" customWidth="1"/>
    <col min="10" max="10" width="10.5" style="74" customWidth="1"/>
    <col min="11" max="11" width="8.5" style="73" customWidth="1"/>
    <col min="12" max="12" width="6.5" style="73" customWidth="1"/>
    <col min="13" max="13" width="10.5" style="73" customWidth="1"/>
    <col min="14" max="14" width="8.5" style="73" customWidth="1"/>
    <col min="15" max="15" width="6.5" style="73" customWidth="1"/>
    <col min="16" max="16" width="10.5" style="73" customWidth="1"/>
    <col min="17" max="17" width="8.5" style="73" customWidth="1"/>
    <col min="18" max="18" width="6.5" style="73" customWidth="1"/>
    <col min="19" max="19" width="9.5" style="73" customWidth="1"/>
    <col min="20" max="20" width="7.125" style="73" customWidth="1"/>
    <col min="21" max="21" width="10" style="73" customWidth="1"/>
    <col min="22" max="26" width="11.875" style="73" customWidth="1"/>
    <col min="27" max="47" width="11" style="73" customWidth="1"/>
    <col min="48" max="52" width="11.875" style="73"/>
    <col min="53" max="53" width="10.125" style="73" customWidth="1"/>
    <col min="54" max="55" width="11.875" style="73"/>
    <col min="56" max="56" width="11.75" style="73" customWidth="1"/>
    <col min="57" max="57" width="14.5" style="73" customWidth="1"/>
    <col min="58" max="58" width="9.875" style="73" customWidth="1"/>
    <col min="59" max="255" width="11.875" style="73"/>
    <col min="256" max="256" width="6.75" style="73" customWidth="1"/>
    <col min="257" max="257" width="9.75" style="73" customWidth="1"/>
    <col min="258" max="258" width="11" style="73" customWidth="1"/>
    <col min="259" max="259" width="10.25" style="73" customWidth="1"/>
    <col min="260" max="260" width="11" style="73" customWidth="1"/>
    <col min="261" max="261" width="10.25" style="73" customWidth="1"/>
    <col min="262" max="262" width="11" style="73" customWidth="1"/>
    <col min="263" max="263" width="10.25" style="73" customWidth="1"/>
    <col min="264" max="264" width="8.5" style="73" customWidth="1"/>
    <col min="265" max="265" width="5.25" style="73" customWidth="1"/>
    <col min="266" max="266" width="10.5" style="73" customWidth="1"/>
    <col min="267" max="267" width="8.5" style="73" customWidth="1"/>
    <col min="268" max="268" width="6.5" style="73" customWidth="1"/>
    <col min="269" max="269" width="10.5" style="73" customWidth="1"/>
    <col min="270" max="270" width="8.5" style="73" customWidth="1"/>
    <col min="271" max="271" width="6.5" style="73" customWidth="1"/>
    <col min="272" max="272" width="10.5" style="73" customWidth="1"/>
    <col min="273" max="273" width="8.5" style="73" customWidth="1"/>
    <col min="274" max="274" width="6.5" style="73" customWidth="1"/>
    <col min="275" max="275" width="9.5" style="73" customWidth="1"/>
    <col min="276" max="276" width="7.125" style="73" customWidth="1"/>
    <col min="277" max="277" width="10" style="73" customWidth="1"/>
    <col min="278" max="282" width="11.875" style="73" customWidth="1"/>
    <col min="283" max="303" width="11" style="73" customWidth="1"/>
    <col min="304" max="308" width="11.875" style="73"/>
    <col min="309" max="309" width="10.125" style="73" customWidth="1"/>
    <col min="310" max="311" width="11.875" style="73"/>
    <col min="312" max="312" width="11.75" style="73" customWidth="1"/>
    <col min="313" max="313" width="14.5" style="73" customWidth="1"/>
    <col min="314" max="314" width="9.875" style="73" customWidth="1"/>
    <col min="315" max="511" width="11.875" style="73"/>
    <col min="512" max="512" width="6.75" style="73" customWidth="1"/>
    <col min="513" max="513" width="9.75" style="73" customWidth="1"/>
    <col min="514" max="514" width="11" style="73" customWidth="1"/>
    <col min="515" max="515" width="10.25" style="73" customWidth="1"/>
    <col min="516" max="516" width="11" style="73" customWidth="1"/>
    <col min="517" max="517" width="10.25" style="73" customWidth="1"/>
    <col min="518" max="518" width="11" style="73" customWidth="1"/>
    <col min="519" max="519" width="10.25" style="73" customWidth="1"/>
    <col min="520" max="520" width="8.5" style="73" customWidth="1"/>
    <col min="521" max="521" width="5.25" style="73" customWidth="1"/>
    <col min="522" max="522" width="10.5" style="73" customWidth="1"/>
    <col min="523" max="523" width="8.5" style="73" customWidth="1"/>
    <col min="524" max="524" width="6.5" style="73" customWidth="1"/>
    <col min="525" max="525" width="10.5" style="73" customWidth="1"/>
    <col min="526" max="526" width="8.5" style="73" customWidth="1"/>
    <col min="527" max="527" width="6.5" style="73" customWidth="1"/>
    <col min="528" max="528" width="10.5" style="73" customWidth="1"/>
    <col min="529" max="529" width="8.5" style="73" customWidth="1"/>
    <col min="530" max="530" width="6.5" style="73" customWidth="1"/>
    <col min="531" max="531" width="9.5" style="73" customWidth="1"/>
    <col min="532" max="532" width="7.125" style="73" customWidth="1"/>
    <col min="533" max="533" width="10" style="73" customWidth="1"/>
    <col min="534" max="538" width="11.875" style="73" customWidth="1"/>
    <col min="539" max="559" width="11" style="73" customWidth="1"/>
    <col min="560" max="564" width="11.875" style="73"/>
    <col min="565" max="565" width="10.125" style="73" customWidth="1"/>
    <col min="566" max="567" width="11.875" style="73"/>
    <col min="568" max="568" width="11.75" style="73" customWidth="1"/>
    <col min="569" max="569" width="14.5" style="73" customWidth="1"/>
    <col min="570" max="570" width="9.875" style="73" customWidth="1"/>
    <col min="571" max="767" width="11.875" style="73"/>
    <col min="768" max="768" width="6.75" style="73" customWidth="1"/>
    <col min="769" max="769" width="9.75" style="73" customWidth="1"/>
    <col min="770" max="770" width="11" style="73" customWidth="1"/>
    <col min="771" max="771" width="10.25" style="73" customWidth="1"/>
    <col min="772" max="772" width="11" style="73" customWidth="1"/>
    <col min="773" max="773" width="10.25" style="73" customWidth="1"/>
    <col min="774" max="774" width="11" style="73" customWidth="1"/>
    <col min="775" max="775" width="10.25" style="73" customWidth="1"/>
    <col min="776" max="776" width="8.5" style="73" customWidth="1"/>
    <col min="777" max="777" width="5.25" style="73" customWidth="1"/>
    <col min="778" max="778" width="10.5" style="73" customWidth="1"/>
    <col min="779" max="779" width="8.5" style="73" customWidth="1"/>
    <col min="780" max="780" width="6.5" style="73" customWidth="1"/>
    <col min="781" max="781" width="10.5" style="73" customWidth="1"/>
    <col min="782" max="782" width="8.5" style="73" customWidth="1"/>
    <col min="783" max="783" width="6.5" style="73" customWidth="1"/>
    <col min="784" max="784" width="10.5" style="73" customWidth="1"/>
    <col min="785" max="785" width="8.5" style="73" customWidth="1"/>
    <col min="786" max="786" width="6.5" style="73" customWidth="1"/>
    <col min="787" max="787" width="9.5" style="73" customWidth="1"/>
    <col min="788" max="788" width="7.125" style="73" customWidth="1"/>
    <col min="789" max="789" width="10" style="73" customWidth="1"/>
    <col min="790" max="794" width="11.875" style="73" customWidth="1"/>
    <col min="795" max="815" width="11" style="73" customWidth="1"/>
    <col min="816" max="820" width="11.875" style="73"/>
    <col min="821" max="821" width="10.125" style="73" customWidth="1"/>
    <col min="822" max="823" width="11.875" style="73"/>
    <col min="824" max="824" width="11.75" style="73" customWidth="1"/>
    <col min="825" max="825" width="14.5" style="73" customWidth="1"/>
    <col min="826" max="826" width="9.875" style="73" customWidth="1"/>
    <col min="827" max="1023" width="11.875" style="73"/>
    <col min="1024" max="1024" width="6.75" style="73" customWidth="1"/>
    <col min="1025" max="1025" width="9.75" style="73" customWidth="1"/>
    <col min="1026" max="1026" width="11" style="73" customWidth="1"/>
    <col min="1027" max="1027" width="10.25" style="73" customWidth="1"/>
    <col min="1028" max="1028" width="11" style="73" customWidth="1"/>
    <col min="1029" max="1029" width="10.25" style="73" customWidth="1"/>
    <col min="1030" max="1030" width="11" style="73" customWidth="1"/>
    <col min="1031" max="1031" width="10.25" style="73" customWidth="1"/>
    <col min="1032" max="1032" width="8.5" style="73" customWidth="1"/>
    <col min="1033" max="1033" width="5.25" style="73" customWidth="1"/>
    <col min="1034" max="1034" width="10.5" style="73" customWidth="1"/>
    <col min="1035" max="1035" width="8.5" style="73" customWidth="1"/>
    <col min="1036" max="1036" width="6.5" style="73" customWidth="1"/>
    <col min="1037" max="1037" width="10.5" style="73" customWidth="1"/>
    <col min="1038" max="1038" width="8.5" style="73" customWidth="1"/>
    <col min="1039" max="1039" width="6.5" style="73" customWidth="1"/>
    <col min="1040" max="1040" width="10.5" style="73" customWidth="1"/>
    <col min="1041" max="1041" width="8.5" style="73" customWidth="1"/>
    <col min="1042" max="1042" width="6.5" style="73" customWidth="1"/>
    <col min="1043" max="1043" width="9.5" style="73" customWidth="1"/>
    <col min="1044" max="1044" width="7.125" style="73" customWidth="1"/>
    <col min="1045" max="1045" width="10" style="73" customWidth="1"/>
    <col min="1046" max="1050" width="11.875" style="73" customWidth="1"/>
    <col min="1051" max="1071" width="11" style="73" customWidth="1"/>
    <col min="1072" max="1076" width="11.875" style="73"/>
    <col min="1077" max="1077" width="10.125" style="73" customWidth="1"/>
    <col min="1078" max="1079" width="11.875" style="73"/>
    <col min="1080" max="1080" width="11.75" style="73" customWidth="1"/>
    <col min="1081" max="1081" width="14.5" style="73" customWidth="1"/>
    <col min="1082" max="1082" width="9.875" style="73" customWidth="1"/>
    <col min="1083" max="1279" width="11.875" style="73"/>
    <col min="1280" max="1280" width="6.75" style="73" customWidth="1"/>
    <col min="1281" max="1281" width="9.75" style="73" customWidth="1"/>
    <col min="1282" max="1282" width="11" style="73" customWidth="1"/>
    <col min="1283" max="1283" width="10.25" style="73" customWidth="1"/>
    <col min="1284" max="1284" width="11" style="73" customWidth="1"/>
    <col min="1285" max="1285" width="10.25" style="73" customWidth="1"/>
    <col min="1286" max="1286" width="11" style="73" customWidth="1"/>
    <col min="1287" max="1287" width="10.25" style="73" customWidth="1"/>
    <col min="1288" max="1288" width="8.5" style="73" customWidth="1"/>
    <col min="1289" max="1289" width="5.25" style="73" customWidth="1"/>
    <col min="1290" max="1290" width="10.5" style="73" customWidth="1"/>
    <col min="1291" max="1291" width="8.5" style="73" customWidth="1"/>
    <col min="1292" max="1292" width="6.5" style="73" customWidth="1"/>
    <col min="1293" max="1293" width="10.5" style="73" customWidth="1"/>
    <col min="1294" max="1294" width="8.5" style="73" customWidth="1"/>
    <col min="1295" max="1295" width="6.5" style="73" customWidth="1"/>
    <col min="1296" max="1296" width="10.5" style="73" customWidth="1"/>
    <col min="1297" max="1297" width="8.5" style="73" customWidth="1"/>
    <col min="1298" max="1298" width="6.5" style="73" customWidth="1"/>
    <col min="1299" max="1299" width="9.5" style="73" customWidth="1"/>
    <col min="1300" max="1300" width="7.125" style="73" customWidth="1"/>
    <col min="1301" max="1301" width="10" style="73" customWidth="1"/>
    <col min="1302" max="1306" width="11.875" style="73" customWidth="1"/>
    <col min="1307" max="1327" width="11" style="73" customWidth="1"/>
    <col min="1328" max="1332" width="11.875" style="73"/>
    <col min="1333" max="1333" width="10.125" style="73" customWidth="1"/>
    <col min="1334" max="1335" width="11.875" style="73"/>
    <col min="1336" max="1336" width="11.75" style="73" customWidth="1"/>
    <col min="1337" max="1337" width="14.5" style="73" customWidth="1"/>
    <col min="1338" max="1338" width="9.875" style="73" customWidth="1"/>
    <col min="1339" max="1535" width="11.875" style="73"/>
    <col min="1536" max="1536" width="6.75" style="73" customWidth="1"/>
    <col min="1537" max="1537" width="9.75" style="73" customWidth="1"/>
    <col min="1538" max="1538" width="11" style="73" customWidth="1"/>
    <col min="1539" max="1539" width="10.25" style="73" customWidth="1"/>
    <col min="1540" max="1540" width="11" style="73" customWidth="1"/>
    <col min="1541" max="1541" width="10.25" style="73" customWidth="1"/>
    <col min="1542" max="1542" width="11" style="73" customWidth="1"/>
    <col min="1543" max="1543" width="10.25" style="73" customWidth="1"/>
    <col min="1544" max="1544" width="8.5" style="73" customWidth="1"/>
    <col min="1545" max="1545" width="5.25" style="73" customWidth="1"/>
    <col min="1546" max="1546" width="10.5" style="73" customWidth="1"/>
    <col min="1547" max="1547" width="8.5" style="73" customWidth="1"/>
    <col min="1548" max="1548" width="6.5" style="73" customWidth="1"/>
    <col min="1549" max="1549" width="10.5" style="73" customWidth="1"/>
    <col min="1550" max="1550" width="8.5" style="73" customWidth="1"/>
    <col min="1551" max="1551" width="6.5" style="73" customWidth="1"/>
    <col min="1552" max="1552" width="10.5" style="73" customWidth="1"/>
    <col min="1553" max="1553" width="8.5" style="73" customWidth="1"/>
    <col min="1554" max="1554" width="6.5" style="73" customWidth="1"/>
    <col min="1555" max="1555" width="9.5" style="73" customWidth="1"/>
    <col min="1556" max="1556" width="7.125" style="73" customWidth="1"/>
    <col min="1557" max="1557" width="10" style="73" customWidth="1"/>
    <col min="1558" max="1562" width="11.875" style="73" customWidth="1"/>
    <col min="1563" max="1583" width="11" style="73" customWidth="1"/>
    <col min="1584" max="1588" width="11.875" style="73"/>
    <col min="1589" max="1589" width="10.125" style="73" customWidth="1"/>
    <col min="1590" max="1591" width="11.875" style="73"/>
    <col min="1592" max="1592" width="11.75" style="73" customWidth="1"/>
    <col min="1593" max="1593" width="14.5" style="73" customWidth="1"/>
    <col min="1594" max="1594" width="9.875" style="73" customWidth="1"/>
    <col min="1595" max="1791" width="11.875" style="73"/>
    <col min="1792" max="1792" width="6.75" style="73" customWidth="1"/>
    <col min="1793" max="1793" width="9.75" style="73" customWidth="1"/>
    <col min="1794" max="1794" width="11" style="73" customWidth="1"/>
    <col min="1795" max="1795" width="10.25" style="73" customWidth="1"/>
    <col min="1796" max="1796" width="11" style="73" customWidth="1"/>
    <col min="1797" max="1797" width="10.25" style="73" customWidth="1"/>
    <col min="1798" max="1798" width="11" style="73" customWidth="1"/>
    <col min="1799" max="1799" width="10.25" style="73" customWidth="1"/>
    <col min="1800" max="1800" width="8.5" style="73" customWidth="1"/>
    <col min="1801" max="1801" width="5.25" style="73" customWidth="1"/>
    <col min="1802" max="1802" width="10.5" style="73" customWidth="1"/>
    <col min="1803" max="1803" width="8.5" style="73" customWidth="1"/>
    <col min="1804" max="1804" width="6.5" style="73" customWidth="1"/>
    <col min="1805" max="1805" width="10.5" style="73" customWidth="1"/>
    <col min="1806" max="1806" width="8.5" style="73" customWidth="1"/>
    <col min="1807" max="1807" width="6.5" style="73" customWidth="1"/>
    <col min="1808" max="1808" width="10.5" style="73" customWidth="1"/>
    <col min="1809" max="1809" width="8.5" style="73" customWidth="1"/>
    <col min="1810" max="1810" width="6.5" style="73" customWidth="1"/>
    <col min="1811" max="1811" width="9.5" style="73" customWidth="1"/>
    <col min="1812" max="1812" width="7.125" style="73" customWidth="1"/>
    <col min="1813" max="1813" width="10" style="73" customWidth="1"/>
    <col min="1814" max="1818" width="11.875" style="73" customWidth="1"/>
    <col min="1819" max="1839" width="11" style="73" customWidth="1"/>
    <col min="1840" max="1844" width="11.875" style="73"/>
    <col min="1845" max="1845" width="10.125" style="73" customWidth="1"/>
    <col min="1846" max="1847" width="11.875" style="73"/>
    <col min="1848" max="1848" width="11.75" style="73" customWidth="1"/>
    <col min="1849" max="1849" width="14.5" style="73" customWidth="1"/>
    <col min="1850" max="1850" width="9.875" style="73" customWidth="1"/>
    <col min="1851" max="2047" width="11.875" style="73"/>
    <col min="2048" max="2048" width="6.75" style="73" customWidth="1"/>
    <col min="2049" max="2049" width="9.75" style="73" customWidth="1"/>
    <col min="2050" max="2050" width="11" style="73" customWidth="1"/>
    <col min="2051" max="2051" width="10.25" style="73" customWidth="1"/>
    <col min="2052" max="2052" width="11" style="73" customWidth="1"/>
    <col min="2053" max="2053" width="10.25" style="73" customWidth="1"/>
    <col min="2054" max="2054" width="11" style="73" customWidth="1"/>
    <col min="2055" max="2055" width="10.25" style="73" customWidth="1"/>
    <col min="2056" max="2056" width="8.5" style="73" customWidth="1"/>
    <col min="2057" max="2057" width="5.25" style="73" customWidth="1"/>
    <col min="2058" max="2058" width="10.5" style="73" customWidth="1"/>
    <col min="2059" max="2059" width="8.5" style="73" customWidth="1"/>
    <col min="2060" max="2060" width="6.5" style="73" customWidth="1"/>
    <col min="2061" max="2061" width="10.5" style="73" customWidth="1"/>
    <col min="2062" max="2062" width="8.5" style="73" customWidth="1"/>
    <col min="2063" max="2063" width="6.5" style="73" customWidth="1"/>
    <col min="2064" max="2064" width="10.5" style="73" customWidth="1"/>
    <col min="2065" max="2065" width="8.5" style="73" customWidth="1"/>
    <col min="2066" max="2066" width="6.5" style="73" customWidth="1"/>
    <col min="2067" max="2067" width="9.5" style="73" customWidth="1"/>
    <col min="2068" max="2068" width="7.125" style="73" customWidth="1"/>
    <col min="2069" max="2069" width="10" style="73" customWidth="1"/>
    <col min="2070" max="2074" width="11.875" style="73" customWidth="1"/>
    <col min="2075" max="2095" width="11" style="73" customWidth="1"/>
    <col min="2096" max="2100" width="11.875" style="73"/>
    <col min="2101" max="2101" width="10.125" style="73" customWidth="1"/>
    <col min="2102" max="2103" width="11.875" style="73"/>
    <col min="2104" max="2104" width="11.75" style="73" customWidth="1"/>
    <col min="2105" max="2105" width="14.5" style="73" customWidth="1"/>
    <col min="2106" max="2106" width="9.875" style="73" customWidth="1"/>
    <col min="2107" max="2303" width="11.875" style="73"/>
    <col min="2304" max="2304" width="6.75" style="73" customWidth="1"/>
    <col min="2305" max="2305" width="9.75" style="73" customWidth="1"/>
    <col min="2306" max="2306" width="11" style="73" customWidth="1"/>
    <col min="2307" max="2307" width="10.25" style="73" customWidth="1"/>
    <col min="2308" max="2308" width="11" style="73" customWidth="1"/>
    <col min="2309" max="2309" width="10.25" style="73" customWidth="1"/>
    <col min="2310" max="2310" width="11" style="73" customWidth="1"/>
    <col min="2311" max="2311" width="10.25" style="73" customWidth="1"/>
    <col min="2312" max="2312" width="8.5" style="73" customWidth="1"/>
    <col min="2313" max="2313" width="5.25" style="73" customWidth="1"/>
    <col min="2314" max="2314" width="10.5" style="73" customWidth="1"/>
    <col min="2315" max="2315" width="8.5" style="73" customWidth="1"/>
    <col min="2316" max="2316" width="6.5" style="73" customWidth="1"/>
    <col min="2317" max="2317" width="10.5" style="73" customWidth="1"/>
    <col min="2318" max="2318" width="8.5" style="73" customWidth="1"/>
    <col min="2319" max="2319" width="6.5" style="73" customWidth="1"/>
    <col min="2320" max="2320" width="10.5" style="73" customWidth="1"/>
    <col min="2321" max="2321" width="8.5" style="73" customWidth="1"/>
    <col min="2322" max="2322" width="6.5" style="73" customWidth="1"/>
    <col min="2323" max="2323" width="9.5" style="73" customWidth="1"/>
    <col min="2324" max="2324" width="7.125" style="73" customWidth="1"/>
    <col min="2325" max="2325" width="10" style="73" customWidth="1"/>
    <col min="2326" max="2330" width="11.875" style="73" customWidth="1"/>
    <col min="2331" max="2351" width="11" style="73" customWidth="1"/>
    <col min="2352" max="2356" width="11.875" style="73"/>
    <col min="2357" max="2357" width="10.125" style="73" customWidth="1"/>
    <col min="2358" max="2359" width="11.875" style="73"/>
    <col min="2360" max="2360" width="11.75" style="73" customWidth="1"/>
    <col min="2361" max="2361" width="14.5" style="73" customWidth="1"/>
    <col min="2362" max="2362" width="9.875" style="73" customWidth="1"/>
    <col min="2363" max="2559" width="11.875" style="73"/>
    <col min="2560" max="2560" width="6.75" style="73" customWidth="1"/>
    <col min="2561" max="2561" width="9.75" style="73" customWidth="1"/>
    <col min="2562" max="2562" width="11" style="73" customWidth="1"/>
    <col min="2563" max="2563" width="10.25" style="73" customWidth="1"/>
    <col min="2564" max="2564" width="11" style="73" customWidth="1"/>
    <col min="2565" max="2565" width="10.25" style="73" customWidth="1"/>
    <col min="2566" max="2566" width="11" style="73" customWidth="1"/>
    <col min="2567" max="2567" width="10.25" style="73" customWidth="1"/>
    <col min="2568" max="2568" width="8.5" style="73" customWidth="1"/>
    <col min="2569" max="2569" width="5.25" style="73" customWidth="1"/>
    <col min="2570" max="2570" width="10.5" style="73" customWidth="1"/>
    <col min="2571" max="2571" width="8.5" style="73" customWidth="1"/>
    <col min="2572" max="2572" width="6.5" style="73" customWidth="1"/>
    <col min="2573" max="2573" width="10.5" style="73" customWidth="1"/>
    <col min="2574" max="2574" width="8.5" style="73" customWidth="1"/>
    <col min="2575" max="2575" width="6.5" style="73" customWidth="1"/>
    <col min="2576" max="2576" width="10.5" style="73" customWidth="1"/>
    <col min="2577" max="2577" width="8.5" style="73" customWidth="1"/>
    <col min="2578" max="2578" width="6.5" style="73" customWidth="1"/>
    <col min="2579" max="2579" width="9.5" style="73" customWidth="1"/>
    <col min="2580" max="2580" width="7.125" style="73" customWidth="1"/>
    <col min="2581" max="2581" width="10" style="73" customWidth="1"/>
    <col min="2582" max="2586" width="11.875" style="73" customWidth="1"/>
    <col min="2587" max="2607" width="11" style="73" customWidth="1"/>
    <col min="2608" max="2612" width="11.875" style="73"/>
    <col min="2613" max="2613" width="10.125" style="73" customWidth="1"/>
    <col min="2614" max="2615" width="11.875" style="73"/>
    <col min="2616" max="2616" width="11.75" style="73" customWidth="1"/>
    <col min="2617" max="2617" width="14.5" style="73" customWidth="1"/>
    <col min="2618" max="2618" width="9.875" style="73" customWidth="1"/>
    <col min="2619" max="2815" width="11.875" style="73"/>
    <col min="2816" max="2816" width="6.75" style="73" customWidth="1"/>
    <col min="2817" max="2817" width="9.75" style="73" customWidth="1"/>
    <col min="2818" max="2818" width="11" style="73" customWidth="1"/>
    <col min="2819" max="2819" width="10.25" style="73" customWidth="1"/>
    <col min="2820" max="2820" width="11" style="73" customWidth="1"/>
    <col min="2821" max="2821" width="10.25" style="73" customWidth="1"/>
    <col min="2822" max="2822" width="11" style="73" customWidth="1"/>
    <col min="2823" max="2823" width="10.25" style="73" customWidth="1"/>
    <col min="2824" max="2824" width="8.5" style="73" customWidth="1"/>
    <col min="2825" max="2825" width="5.25" style="73" customWidth="1"/>
    <col min="2826" max="2826" width="10.5" style="73" customWidth="1"/>
    <col min="2827" max="2827" width="8.5" style="73" customWidth="1"/>
    <col min="2828" max="2828" width="6.5" style="73" customWidth="1"/>
    <col min="2829" max="2829" width="10.5" style="73" customWidth="1"/>
    <col min="2830" max="2830" width="8.5" style="73" customWidth="1"/>
    <col min="2831" max="2831" width="6.5" style="73" customWidth="1"/>
    <col min="2832" max="2832" width="10.5" style="73" customWidth="1"/>
    <col min="2833" max="2833" width="8.5" style="73" customWidth="1"/>
    <col min="2834" max="2834" width="6.5" style="73" customWidth="1"/>
    <col min="2835" max="2835" width="9.5" style="73" customWidth="1"/>
    <col min="2836" max="2836" width="7.125" style="73" customWidth="1"/>
    <col min="2837" max="2837" width="10" style="73" customWidth="1"/>
    <col min="2838" max="2842" width="11.875" style="73" customWidth="1"/>
    <col min="2843" max="2863" width="11" style="73" customWidth="1"/>
    <col min="2864" max="2868" width="11.875" style="73"/>
    <col min="2869" max="2869" width="10.125" style="73" customWidth="1"/>
    <col min="2870" max="2871" width="11.875" style="73"/>
    <col min="2872" max="2872" width="11.75" style="73" customWidth="1"/>
    <col min="2873" max="2873" width="14.5" style="73" customWidth="1"/>
    <col min="2874" max="2874" width="9.875" style="73" customWidth="1"/>
    <col min="2875" max="3071" width="11.875" style="73"/>
    <col min="3072" max="3072" width="6.75" style="73" customWidth="1"/>
    <col min="3073" max="3073" width="9.75" style="73" customWidth="1"/>
    <col min="3074" max="3074" width="11" style="73" customWidth="1"/>
    <col min="3075" max="3075" width="10.25" style="73" customWidth="1"/>
    <col min="3076" max="3076" width="11" style="73" customWidth="1"/>
    <col min="3077" max="3077" width="10.25" style="73" customWidth="1"/>
    <col min="3078" max="3078" width="11" style="73" customWidth="1"/>
    <col min="3079" max="3079" width="10.25" style="73" customWidth="1"/>
    <col min="3080" max="3080" width="8.5" style="73" customWidth="1"/>
    <col min="3081" max="3081" width="5.25" style="73" customWidth="1"/>
    <col min="3082" max="3082" width="10.5" style="73" customWidth="1"/>
    <col min="3083" max="3083" width="8.5" style="73" customWidth="1"/>
    <col min="3084" max="3084" width="6.5" style="73" customWidth="1"/>
    <col min="3085" max="3085" width="10.5" style="73" customWidth="1"/>
    <col min="3086" max="3086" width="8.5" style="73" customWidth="1"/>
    <col min="3087" max="3087" width="6.5" style="73" customWidth="1"/>
    <col min="3088" max="3088" width="10.5" style="73" customWidth="1"/>
    <col min="3089" max="3089" width="8.5" style="73" customWidth="1"/>
    <col min="3090" max="3090" width="6.5" style="73" customWidth="1"/>
    <col min="3091" max="3091" width="9.5" style="73" customWidth="1"/>
    <col min="3092" max="3092" width="7.125" style="73" customWidth="1"/>
    <col min="3093" max="3093" width="10" style="73" customWidth="1"/>
    <col min="3094" max="3098" width="11.875" style="73" customWidth="1"/>
    <col min="3099" max="3119" width="11" style="73" customWidth="1"/>
    <col min="3120" max="3124" width="11.875" style="73"/>
    <col min="3125" max="3125" width="10.125" style="73" customWidth="1"/>
    <col min="3126" max="3127" width="11.875" style="73"/>
    <col min="3128" max="3128" width="11.75" style="73" customWidth="1"/>
    <col min="3129" max="3129" width="14.5" style="73" customWidth="1"/>
    <col min="3130" max="3130" width="9.875" style="73" customWidth="1"/>
    <col min="3131" max="3327" width="11.875" style="73"/>
    <col min="3328" max="3328" width="6.75" style="73" customWidth="1"/>
    <col min="3329" max="3329" width="9.75" style="73" customWidth="1"/>
    <col min="3330" max="3330" width="11" style="73" customWidth="1"/>
    <col min="3331" max="3331" width="10.25" style="73" customWidth="1"/>
    <col min="3332" max="3332" width="11" style="73" customWidth="1"/>
    <col min="3333" max="3333" width="10.25" style="73" customWidth="1"/>
    <col min="3334" max="3334" width="11" style="73" customWidth="1"/>
    <col min="3335" max="3335" width="10.25" style="73" customWidth="1"/>
    <col min="3336" max="3336" width="8.5" style="73" customWidth="1"/>
    <col min="3337" max="3337" width="5.25" style="73" customWidth="1"/>
    <col min="3338" max="3338" width="10.5" style="73" customWidth="1"/>
    <col min="3339" max="3339" width="8.5" style="73" customWidth="1"/>
    <col min="3340" max="3340" width="6.5" style="73" customWidth="1"/>
    <col min="3341" max="3341" width="10.5" style="73" customWidth="1"/>
    <col min="3342" max="3342" width="8.5" style="73" customWidth="1"/>
    <col min="3343" max="3343" width="6.5" style="73" customWidth="1"/>
    <col min="3344" max="3344" width="10.5" style="73" customWidth="1"/>
    <col min="3345" max="3345" width="8.5" style="73" customWidth="1"/>
    <col min="3346" max="3346" width="6.5" style="73" customWidth="1"/>
    <col min="3347" max="3347" width="9.5" style="73" customWidth="1"/>
    <col min="3348" max="3348" width="7.125" style="73" customWidth="1"/>
    <col min="3349" max="3349" width="10" style="73" customWidth="1"/>
    <col min="3350" max="3354" width="11.875" style="73" customWidth="1"/>
    <col min="3355" max="3375" width="11" style="73" customWidth="1"/>
    <col min="3376" max="3380" width="11.875" style="73"/>
    <col min="3381" max="3381" width="10.125" style="73" customWidth="1"/>
    <col min="3382" max="3383" width="11.875" style="73"/>
    <col min="3384" max="3384" width="11.75" style="73" customWidth="1"/>
    <col min="3385" max="3385" width="14.5" style="73" customWidth="1"/>
    <col min="3386" max="3386" width="9.875" style="73" customWidth="1"/>
    <col min="3387" max="3583" width="11.875" style="73"/>
    <col min="3584" max="3584" width="6.75" style="73" customWidth="1"/>
    <col min="3585" max="3585" width="9.75" style="73" customWidth="1"/>
    <col min="3586" max="3586" width="11" style="73" customWidth="1"/>
    <col min="3587" max="3587" width="10.25" style="73" customWidth="1"/>
    <col min="3588" max="3588" width="11" style="73" customWidth="1"/>
    <col min="3589" max="3589" width="10.25" style="73" customWidth="1"/>
    <col min="3590" max="3590" width="11" style="73" customWidth="1"/>
    <col min="3591" max="3591" width="10.25" style="73" customWidth="1"/>
    <col min="3592" max="3592" width="8.5" style="73" customWidth="1"/>
    <col min="3593" max="3593" width="5.25" style="73" customWidth="1"/>
    <col min="3594" max="3594" width="10.5" style="73" customWidth="1"/>
    <col min="3595" max="3595" width="8.5" style="73" customWidth="1"/>
    <col min="3596" max="3596" width="6.5" style="73" customWidth="1"/>
    <col min="3597" max="3597" width="10.5" style="73" customWidth="1"/>
    <col min="3598" max="3598" width="8.5" style="73" customWidth="1"/>
    <col min="3599" max="3599" width="6.5" style="73" customWidth="1"/>
    <col min="3600" max="3600" width="10.5" style="73" customWidth="1"/>
    <col min="3601" max="3601" width="8.5" style="73" customWidth="1"/>
    <col min="3602" max="3602" width="6.5" style="73" customWidth="1"/>
    <col min="3603" max="3603" width="9.5" style="73" customWidth="1"/>
    <col min="3604" max="3604" width="7.125" style="73" customWidth="1"/>
    <col min="3605" max="3605" width="10" style="73" customWidth="1"/>
    <col min="3606" max="3610" width="11.875" style="73" customWidth="1"/>
    <col min="3611" max="3631" width="11" style="73" customWidth="1"/>
    <col min="3632" max="3636" width="11.875" style="73"/>
    <col min="3637" max="3637" width="10.125" style="73" customWidth="1"/>
    <col min="3638" max="3639" width="11.875" style="73"/>
    <col min="3640" max="3640" width="11.75" style="73" customWidth="1"/>
    <col min="3641" max="3641" width="14.5" style="73" customWidth="1"/>
    <col min="3642" max="3642" width="9.875" style="73" customWidth="1"/>
    <col min="3643" max="3839" width="11.875" style="73"/>
    <col min="3840" max="3840" width="6.75" style="73" customWidth="1"/>
    <col min="3841" max="3841" width="9.75" style="73" customWidth="1"/>
    <col min="3842" max="3842" width="11" style="73" customWidth="1"/>
    <col min="3843" max="3843" width="10.25" style="73" customWidth="1"/>
    <col min="3844" max="3844" width="11" style="73" customWidth="1"/>
    <col min="3845" max="3845" width="10.25" style="73" customWidth="1"/>
    <col min="3846" max="3846" width="11" style="73" customWidth="1"/>
    <col min="3847" max="3847" width="10.25" style="73" customWidth="1"/>
    <col min="3848" max="3848" width="8.5" style="73" customWidth="1"/>
    <col min="3849" max="3849" width="5.25" style="73" customWidth="1"/>
    <col min="3850" max="3850" width="10.5" style="73" customWidth="1"/>
    <col min="3851" max="3851" width="8.5" style="73" customWidth="1"/>
    <col min="3852" max="3852" width="6.5" style="73" customWidth="1"/>
    <col min="3853" max="3853" width="10.5" style="73" customWidth="1"/>
    <col min="3854" max="3854" width="8.5" style="73" customWidth="1"/>
    <col min="3855" max="3855" width="6.5" style="73" customWidth="1"/>
    <col min="3856" max="3856" width="10.5" style="73" customWidth="1"/>
    <col min="3857" max="3857" width="8.5" style="73" customWidth="1"/>
    <col min="3858" max="3858" width="6.5" style="73" customWidth="1"/>
    <col min="3859" max="3859" width="9.5" style="73" customWidth="1"/>
    <col min="3860" max="3860" width="7.125" style="73" customWidth="1"/>
    <col min="3861" max="3861" width="10" style="73" customWidth="1"/>
    <col min="3862" max="3866" width="11.875" style="73" customWidth="1"/>
    <col min="3867" max="3887" width="11" style="73" customWidth="1"/>
    <col min="3888" max="3892" width="11.875" style="73"/>
    <col min="3893" max="3893" width="10.125" style="73" customWidth="1"/>
    <col min="3894" max="3895" width="11.875" style="73"/>
    <col min="3896" max="3896" width="11.75" style="73" customWidth="1"/>
    <col min="3897" max="3897" width="14.5" style="73" customWidth="1"/>
    <col min="3898" max="3898" width="9.875" style="73" customWidth="1"/>
    <col min="3899" max="4095" width="11.875" style="73"/>
    <col min="4096" max="4096" width="6.75" style="73" customWidth="1"/>
    <col min="4097" max="4097" width="9.75" style="73" customWidth="1"/>
    <col min="4098" max="4098" width="11" style="73" customWidth="1"/>
    <col min="4099" max="4099" width="10.25" style="73" customWidth="1"/>
    <col min="4100" max="4100" width="11" style="73" customWidth="1"/>
    <col min="4101" max="4101" width="10.25" style="73" customWidth="1"/>
    <col min="4102" max="4102" width="11" style="73" customWidth="1"/>
    <col min="4103" max="4103" width="10.25" style="73" customWidth="1"/>
    <col min="4104" max="4104" width="8.5" style="73" customWidth="1"/>
    <col min="4105" max="4105" width="5.25" style="73" customWidth="1"/>
    <col min="4106" max="4106" width="10.5" style="73" customWidth="1"/>
    <col min="4107" max="4107" width="8.5" style="73" customWidth="1"/>
    <col min="4108" max="4108" width="6.5" style="73" customWidth="1"/>
    <col min="4109" max="4109" width="10.5" style="73" customWidth="1"/>
    <col min="4110" max="4110" width="8.5" style="73" customWidth="1"/>
    <col min="4111" max="4111" width="6.5" style="73" customWidth="1"/>
    <col min="4112" max="4112" width="10.5" style="73" customWidth="1"/>
    <col min="4113" max="4113" width="8.5" style="73" customWidth="1"/>
    <col min="4114" max="4114" width="6.5" style="73" customWidth="1"/>
    <col min="4115" max="4115" width="9.5" style="73" customWidth="1"/>
    <col min="4116" max="4116" width="7.125" style="73" customWidth="1"/>
    <col min="4117" max="4117" width="10" style="73" customWidth="1"/>
    <col min="4118" max="4122" width="11.875" style="73" customWidth="1"/>
    <col min="4123" max="4143" width="11" style="73" customWidth="1"/>
    <col min="4144" max="4148" width="11.875" style="73"/>
    <col min="4149" max="4149" width="10.125" style="73" customWidth="1"/>
    <col min="4150" max="4151" width="11.875" style="73"/>
    <col min="4152" max="4152" width="11.75" style="73" customWidth="1"/>
    <col min="4153" max="4153" width="14.5" style="73" customWidth="1"/>
    <col min="4154" max="4154" width="9.875" style="73" customWidth="1"/>
    <col min="4155" max="4351" width="11.875" style="73"/>
    <col min="4352" max="4352" width="6.75" style="73" customWidth="1"/>
    <col min="4353" max="4353" width="9.75" style="73" customWidth="1"/>
    <col min="4354" max="4354" width="11" style="73" customWidth="1"/>
    <col min="4355" max="4355" width="10.25" style="73" customWidth="1"/>
    <col min="4356" max="4356" width="11" style="73" customWidth="1"/>
    <col min="4357" max="4357" width="10.25" style="73" customWidth="1"/>
    <col min="4358" max="4358" width="11" style="73" customWidth="1"/>
    <col min="4359" max="4359" width="10.25" style="73" customWidth="1"/>
    <col min="4360" max="4360" width="8.5" style="73" customWidth="1"/>
    <col min="4361" max="4361" width="5.25" style="73" customWidth="1"/>
    <col min="4362" max="4362" width="10.5" style="73" customWidth="1"/>
    <col min="4363" max="4363" width="8.5" style="73" customWidth="1"/>
    <col min="4364" max="4364" width="6.5" style="73" customWidth="1"/>
    <col min="4365" max="4365" width="10.5" style="73" customWidth="1"/>
    <col min="4366" max="4366" width="8.5" style="73" customWidth="1"/>
    <col min="4367" max="4367" width="6.5" style="73" customWidth="1"/>
    <col min="4368" max="4368" width="10.5" style="73" customWidth="1"/>
    <col min="4369" max="4369" width="8.5" style="73" customWidth="1"/>
    <col min="4370" max="4370" width="6.5" style="73" customWidth="1"/>
    <col min="4371" max="4371" width="9.5" style="73" customWidth="1"/>
    <col min="4372" max="4372" width="7.125" style="73" customWidth="1"/>
    <col min="4373" max="4373" width="10" style="73" customWidth="1"/>
    <col min="4374" max="4378" width="11.875" style="73" customWidth="1"/>
    <col min="4379" max="4399" width="11" style="73" customWidth="1"/>
    <col min="4400" max="4404" width="11.875" style="73"/>
    <col min="4405" max="4405" width="10.125" style="73" customWidth="1"/>
    <col min="4406" max="4407" width="11.875" style="73"/>
    <col min="4408" max="4408" width="11.75" style="73" customWidth="1"/>
    <col min="4409" max="4409" width="14.5" style="73" customWidth="1"/>
    <col min="4410" max="4410" width="9.875" style="73" customWidth="1"/>
    <col min="4411" max="4607" width="11.875" style="73"/>
    <col min="4608" max="4608" width="6.75" style="73" customWidth="1"/>
    <col min="4609" max="4609" width="9.75" style="73" customWidth="1"/>
    <col min="4610" max="4610" width="11" style="73" customWidth="1"/>
    <col min="4611" max="4611" width="10.25" style="73" customWidth="1"/>
    <col min="4612" max="4612" width="11" style="73" customWidth="1"/>
    <col min="4613" max="4613" width="10.25" style="73" customWidth="1"/>
    <col min="4614" max="4614" width="11" style="73" customWidth="1"/>
    <col min="4615" max="4615" width="10.25" style="73" customWidth="1"/>
    <col min="4616" max="4616" width="8.5" style="73" customWidth="1"/>
    <col min="4617" max="4617" width="5.25" style="73" customWidth="1"/>
    <col min="4618" max="4618" width="10.5" style="73" customWidth="1"/>
    <col min="4619" max="4619" width="8.5" style="73" customWidth="1"/>
    <col min="4620" max="4620" width="6.5" style="73" customWidth="1"/>
    <col min="4621" max="4621" width="10.5" style="73" customWidth="1"/>
    <col min="4622" max="4622" width="8.5" style="73" customWidth="1"/>
    <col min="4623" max="4623" width="6.5" style="73" customWidth="1"/>
    <col min="4624" max="4624" width="10.5" style="73" customWidth="1"/>
    <col min="4625" max="4625" width="8.5" style="73" customWidth="1"/>
    <col min="4626" max="4626" width="6.5" style="73" customWidth="1"/>
    <col min="4627" max="4627" width="9.5" style="73" customWidth="1"/>
    <col min="4628" max="4628" width="7.125" style="73" customWidth="1"/>
    <col min="4629" max="4629" width="10" style="73" customWidth="1"/>
    <col min="4630" max="4634" width="11.875" style="73" customWidth="1"/>
    <col min="4635" max="4655" width="11" style="73" customWidth="1"/>
    <col min="4656" max="4660" width="11.875" style="73"/>
    <col min="4661" max="4661" width="10.125" style="73" customWidth="1"/>
    <col min="4662" max="4663" width="11.875" style="73"/>
    <col min="4664" max="4664" width="11.75" style="73" customWidth="1"/>
    <col min="4665" max="4665" width="14.5" style="73" customWidth="1"/>
    <col min="4666" max="4666" width="9.875" style="73" customWidth="1"/>
    <col min="4667" max="4863" width="11.875" style="73"/>
    <col min="4864" max="4864" width="6.75" style="73" customWidth="1"/>
    <col min="4865" max="4865" width="9.75" style="73" customWidth="1"/>
    <col min="4866" max="4866" width="11" style="73" customWidth="1"/>
    <col min="4867" max="4867" width="10.25" style="73" customWidth="1"/>
    <col min="4868" max="4868" width="11" style="73" customWidth="1"/>
    <col min="4869" max="4869" width="10.25" style="73" customWidth="1"/>
    <col min="4870" max="4870" width="11" style="73" customWidth="1"/>
    <col min="4871" max="4871" width="10.25" style="73" customWidth="1"/>
    <col min="4872" max="4872" width="8.5" style="73" customWidth="1"/>
    <col min="4873" max="4873" width="5.25" style="73" customWidth="1"/>
    <col min="4874" max="4874" width="10.5" style="73" customWidth="1"/>
    <col min="4875" max="4875" width="8.5" style="73" customWidth="1"/>
    <col min="4876" max="4876" width="6.5" style="73" customWidth="1"/>
    <col min="4877" max="4877" width="10.5" style="73" customWidth="1"/>
    <col min="4878" max="4878" width="8.5" style="73" customWidth="1"/>
    <col min="4879" max="4879" width="6.5" style="73" customWidth="1"/>
    <col min="4880" max="4880" width="10.5" style="73" customWidth="1"/>
    <col min="4881" max="4881" width="8.5" style="73" customWidth="1"/>
    <col min="4882" max="4882" width="6.5" style="73" customWidth="1"/>
    <col min="4883" max="4883" width="9.5" style="73" customWidth="1"/>
    <col min="4884" max="4884" width="7.125" style="73" customWidth="1"/>
    <col min="4885" max="4885" width="10" style="73" customWidth="1"/>
    <col min="4886" max="4890" width="11.875" style="73" customWidth="1"/>
    <col min="4891" max="4911" width="11" style="73" customWidth="1"/>
    <col min="4912" max="4916" width="11.875" style="73"/>
    <col min="4917" max="4917" width="10.125" style="73" customWidth="1"/>
    <col min="4918" max="4919" width="11.875" style="73"/>
    <col min="4920" max="4920" width="11.75" style="73" customWidth="1"/>
    <col min="4921" max="4921" width="14.5" style="73" customWidth="1"/>
    <col min="4922" max="4922" width="9.875" style="73" customWidth="1"/>
    <col min="4923" max="5119" width="11.875" style="73"/>
    <col min="5120" max="5120" width="6.75" style="73" customWidth="1"/>
    <col min="5121" max="5121" width="9.75" style="73" customWidth="1"/>
    <col min="5122" max="5122" width="11" style="73" customWidth="1"/>
    <col min="5123" max="5123" width="10.25" style="73" customWidth="1"/>
    <col min="5124" max="5124" width="11" style="73" customWidth="1"/>
    <col min="5125" max="5125" width="10.25" style="73" customWidth="1"/>
    <col min="5126" max="5126" width="11" style="73" customWidth="1"/>
    <col min="5127" max="5127" width="10.25" style="73" customWidth="1"/>
    <col min="5128" max="5128" width="8.5" style="73" customWidth="1"/>
    <col min="5129" max="5129" width="5.25" style="73" customWidth="1"/>
    <col min="5130" max="5130" width="10.5" style="73" customWidth="1"/>
    <col min="5131" max="5131" width="8.5" style="73" customWidth="1"/>
    <col min="5132" max="5132" width="6.5" style="73" customWidth="1"/>
    <col min="5133" max="5133" width="10.5" style="73" customWidth="1"/>
    <col min="5134" max="5134" width="8.5" style="73" customWidth="1"/>
    <col min="5135" max="5135" width="6.5" style="73" customWidth="1"/>
    <col min="5136" max="5136" width="10.5" style="73" customWidth="1"/>
    <col min="5137" max="5137" width="8.5" style="73" customWidth="1"/>
    <col min="5138" max="5138" width="6.5" style="73" customWidth="1"/>
    <col min="5139" max="5139" width="9.5" style="73" customWidth="1"/>
    <col min="5140" max="5140" width="7.125" style="73" customWidth="1"/>
    <col min="5141" max="5141" width="10" style="73" customWidth="1"/>
    <col min="5142" max="5146" width="11.875" style="73" customWidth="1"/>
    <col min="5147" max="5167" width="11" style="73" customWidth="1"/>
    <col min="5168" max="5172" width="11.875" style="73"/>
    <col min="5173" max="5173" width="10.125" style="73" customWidth="1"/>
    <col min="5174" max="5175" width="11.875" style="73"/>
    <col min="5176" max="5176" width="11.75" style="73" customWidth="1"/>
    <col min="5177" max="5177" width="14.5" style="73" customWidth="1"/>
    <col min="5178" max="5178" width="9.875" style="73" customWidth="1"/>
    <col min="5179" max="5375" width="11.875" style="73"/>
    <col min="5376" max="5376" width="6.75" style="73" customWidth="1"/>
    <col min="5377" max="5377" width="9.75" style="73" customWidth="1"/>
    <col min="5378" max="5378" width="11" style="73" customWidth="1"/>
    <col min="5379" max="5379" width="10.25" style="73" customWidth="1"/>
    <col min="5380" max="5380" width="11" style="73" customWidth="1"/>
    <col min="5381" max="5381" width="10.25" style="73" customWidth="1"/>
    <col min="5382" max="5382" width="11" style="73" customWidth="1"/>
    <col min="5383" max="5383" width="10.25" style="73" customWidth="1"/>
    <col min="5384" max="5384" width="8.5" style="73" customWidth="1"/>
    <col min="5385" max="5385" width="5.25" style="73" customWidth="1"/>
    <col min="5386" max="5386" width="10.5" style="73" customWidth="1"/>
    <col min="5387" max="5387" width="8.5" style="73" customWidth="1"/>
    <col min="5388" max="5388" width="6.5" style="73" customWidth="1"/>
    <col min="5389" max="5389" width="10.5" style="73" customWidth="1"/>
    <col min="5390" max="5390" width="8.5" style="73" customWidth="1"/>
    <col min="5391" max="5391" width="6.5" style="73" customWidth="1"/>
    <col min="5392" max="5392" width="10.5" style="73" customWidth="1"/>
    <col min="5393" max="5393" width="8.5" style="73" customWidth="1"/>
    <col min="5394" max="5394" width="6.5" style="73" customWidth="1"/>
    <col min="5395" max="5395" width="9.5" style="73" customWidth="1"/>
    <col min="5396" max="5396" width="7.125" style="73" customWidth="1"/>
    <col min="5397" max="5397" width="10" style="73" customWidth="1"/>
    <col min="5398" max="5402" width="11.875" style="73" customWidth="1"/>
    <col min="5403" max="5423" width="11" style="73" customWidth="1"/>
    <col min="5424" max="5428" width="11.875" style="73"/>
    <col min="5429" max="5429" width="10.125" style="73" customWidth="1"/>
    <col min="5430" max="5431" width="11.875" style="73"/>
    <col min="5432" max="5432" width="11.75" style="73" customWidth="1"/>
    <col min="5433" max="5433" width="14.5" style="73" customWidth="1"/>
    <col min="5434" max="5434" width="9.875" style="73" customWidth="1"/>
    <col min="5435" max="5631" width="11.875" style="73"/>
    <col min="5632" max="5632" width="6.75" style="73" customWidth="1"/>
    <col min="5633" max="5633" width="9.75" style="73" customWidth="1"/>
    <col min="5634" max="5634" width="11" style="73" customWidth="1"/>
    <col min="5635" max="5635" width="10.25" style="73" customWidth="1"/>
    <col min="5636" max="5636" width="11" style="73" customWidth="1"/>
    <col min="5637" max="5637" width="10.25" style="73" customWidth="1"/>
    <col min="5638" max="5638" width="11" style="73" customWidth="1"/>
    <col min="5639" max="5639" width="10.25" style="73" customWidth="1"/>
    <col min="5640" max="5640" width="8.5" style="73" customWidth="1"/>
    <col min="5641" max="5641" width="5.25" style="73" customWidth="1"/>
    <col min="5642" max="5642" width="10.5" style="73" customWidth="1"/>
    <col min="5643" max="5643" width="8.5" style="73" customWidth="1"/>
    <col min="5644" max="5644" width="6.5" style="73" customWidth="1"/>
    <col min="5645" max="5645" width="10.5" style="73" customWidth="1"/>
    <col min="5646" max="5646" width="8.5" style="73" customWidth="1"/>
    <col min="5647" max="5647" width="6.5" style="73" customWidth="1"/>
    <col min="5648" max="5648" width="10.5" style="73" customWidth="1"/>
    <col min="5649" max="5649" width="8.5" style="73" customWidth="1"/>
    <col min="5650" max="5650" width="6.5" style="73" customWidth="1"/>
    <col min="5651" max="5651" width="9.5" style="73" customWidth="1"/>
    <col min="5652" max="5652" width="7.125" style="73" customWidth="1"/>
    <col min="5653" max="5653" width="10" style="73" customWidth="1"/>
    <col min="5654" max="5658" width="11.875" style="73" customWidth="1"/>
    <col min="5659" max="5679" width="11" style="73" customWidth="1"/>
    <col min="5680" max="5684" width="11.875" style="73"/>
    <col min="5685" max="5685" width="10.125" style="73" customWidth="1"/>
    <col min="5686" max="5687" width="11.875" style="73"/>
    <col min="5688" max="5688" width="11.75" style="73" customWidth="1"/>
    <col min="5689" max="5689" width="14.5" style="73" customWidth="1"/>
    <col min="5690" max="5690" width="9.875" style="73" customWidth="1"/>
    <col min="5691" max="5887" width="11.875" style="73"/>
    <col min="5888" max="5888" width="6.75" style="73" customWidth="1"/>
    <col min="5889" max="5889" width="9.75" style="73" customWidth="1"/>
    <col min="5890" max="5890" width="11" style="73" customWidth="1"/>
    <col min="5891" max="5891" width="10.25" style="73" customWidth="1"/>
    <col min="5892" max="5892" width="11" style="73" customWidth="1"/>
    <col min="5893" max="5893" width="10.25" style="73" customWidth="1"/>
    <col min="5894" max="5894" width="11" style="73" customWidth="1"/>
    <col min="5895" max="5895" width="10.25" style="73" customWidth="1"/>
    <col min="5896" max="5896" width="8.5" style="73" customWidth="1"/>
    <col min="5897" max="5897" width="5.25" style="73" customWidth="1"/>
    <col min="5898" max="5898" width="10.5" style="73" customWidth="1"/>
    <col min="5899" max="5899" width="8.5" style="73" customWidth="1"/>
    <col min="5900" max="5900" width="6.5" style="73" customWidth="1"/>
    <col min="5901" max="5901" width="10.5" style="73" customWidth="1"/>
    <col min="5902" max="5902" width="8.5" style="73" customWidth="1"/>
    <col min="5903" max="5903" width="6.5" style="73" customWidth="1"/>
    <col min="5904" max="5904" width="10.5" style="73" customWidth="1"/>
    <col min="5905" max="5905" width="8.5" style="73" customWidth="1"/>
    <col min="5906" max="5906" width="6.5" style="73" customWidth="1"/>
    <col min="5907" max="5907" width="9.5" style="73" customWidth="1"/>
    <col min="5908" max="5908" width="7.125" style="73" customWidth="1"/>
    <col min="5909" max="5909" width="10" style="73" customWidth="1"/>
    <col min="5910" max="5914" width="11.875" style="73" customWidth="1"/>
    <col min="5915" max="5935" width="11" style="73" customWidth="1"/>
    <col min="5936" max="5940" width="11.875" style="73"/>
    <col min="5941" max="5941" width="10.125" style="73" customWidth="1"/>
    <col min="5942" max="5943" width="11.875" style="73"/>
    <col min="5944" max="5944" width="11.75" style="73" customWidth="1"/>
    <col min="5945" max="5945" width="14.5" style="73" customWidth="1"/>
    <col min="5946" max="5946" width="9.875" style="73" customWidth="1"/>
    <col min="5947" max="6143" width="11.875" style="73"/>
    <col min="6144" max="6144" width="6.75" style="73" customWidth="1"/>
    <col min="6145" max="6145" width="9.75" style="73" customWidth="1"/>
    <col min="6146" max="6146" width="11" style="73" customWidth="1"/>
    <col min="6147" max="6147" width="10.25" style="73" customWidth="1"/>
    <col min="6148" max="6148" width="11" style="73" customWidth="1"/>
    <col min="6149" max="6149" width="10.25" style="73" customWidth="1"/>
    <col min="6150" max="6150" width="11" style="73" customWidth="1"/>
    <col min="6151" max="6151" width="10.25" style="73" customWidth="1"/>
    <col min="6152" max="6152" width="8.5" style="73" customWidth="1"/>
    <col min="6153" max="6153" width="5.25" style="73" customWidth="1"/>
    <col min="6154" max="6154" width="10.5" style="73" customWidth="1"/>
    <col min="6155" max="6155" width="8.5" style="73" customWidth="1"/>
    <col min="6156" max="6156" width="6.5" style="73" customWidth="1"/>
    <col min="6157" max="6157" width="10.5" style="73" customWidth="1"/>
    <col min="6158" max="6158" width="8.5" style="73" customWidth="1"/>
    <col min="6159" max="6159" width="6.5" style="73" customWidth="1"/>
    <col min="6160" max="6160" width="10.5" style="73" customWidth="1"/>
    <col min="6161" max="6161" width="8.5" style="73" customWidth="1"/>
    <col min="6162" max="6162" width="6.5" style="73" customWidth="1"/>
    <col min="6163" max="6163" width="9.5" style="73" customWidth="1"/>
    <col min="6164" max="6164" width="7.125" style="73" customWidth="1"/>
    <col min="6165" max="6165" width="10" style="73" customWidth="1"/>
    <col min="6166" max="6170" width="11.875" style="73" customWidth="1"/>
    <col min="6171" max="6191" width="11" style="73" customWidth="1"/>
    <col min="6192" max="6196" width="11.875" style="73"/>
    <col min="6197" max="6197" width="10.125" style="73" customWidth="1"/>
    <col min="6198" max="6199" width="11.875" style="73"/>
    <col min="6200" max="6200" width="11.75" style="73" customWidth="1"/>
    <col min="6201" max="6201" width="14.5" style="73" customWidth="1"/>
    <col min="6202" max="6202" width="9.875" style="73" customWidth="1"/>
    <col min="6203" max="6399" width="11.875" style="73"/>
    <col min="6400" max="6400" width="6.75" style="73" customWidth="1"/>
    <col min="6401" max="6401" width="9.75" style="73" customWidth="1"/>
    <col min="6402" max="6402" width="11" style="73" customWidth="1"/>
    <col min="6403" max="6403" width="10.25" style="73" customWidth="1"/>
    <col min="6404" max="6404" width="11" style="73" customWidth="1"/>
    <col min="6405" max="6405" width="10.25" style="73" customWidth="1"/>
    <col min="6406" max="6406" width="11" style="73" customWidth="1"/>
    <col min="6407" max="6407" width="10.25" style="73" customWidth="1"/>
    <col min="6408" max="6408" width="8.5" style="73" customWidth="1"/>
    <col min="6409" max="6409" width="5.25" style="73" customWidth="1"/>
    <col min="6410" max="6410" width="10.5" style="73" customWidth="1"/>
    <col min="6411" max="6411" width="8.5" style="73" customWidth="1"/>
    <col min="6412" max="6412" width="6.5" style="73" customWidth="1"/>
    <col min="6413" max="6413" width="10.5" style="73" customWidth="1"/>
    <col min="6414" max="6414" width="8.5" style="73" customWidth="1"/>
    <col min="6415" max="6415" width="6.5" style="73" customWidth="1"/>
    <col min="6416" max="6416" width="10.5" style="73" customWidth="1"/>
    <col min="6417" max="6417" width="8.5" style="73" customWidth="1"/>
    <col min="6418" max="6418" width="6.5" style="73" customWidth="1"/>
    <col min="6419" max="6419" width="9.5" style="73" customWidth="1"/>
    <col min="6420" max="6420" width="7.125" style="73" customWidth="1"/>
    <col min="6421" max="6421" width="10" style="73" customWidth="1"/>
    <col min="6422" max="6426" width="11.875" style="73" customWidth="1"/>
    <col min="6427" max="6447" width="11" style="73" customWidth="1"/>
    <col min="6448" max="6452" width="11.875" style="73"/>
    <col min="6453" max="6453" width="10.125" style="73" customWidth="1"/>
    <col min="6454" max="6455" width="11.875" style="73"/>
    <col min="6456" max="6456" width="11.75" style="73" customWidth="1"/>
    <col min="6457" max="6457" width="14.5" style="73" customWidth="1"/>
    <col min="6458" max="6458" width="9.875" style="73" customWidth="1"/>
    <col min="6459" max="6655" width="11.875" style="73"/>
    <col min="6656" max="6656" width="6.75" style="73" customWidth="1"/>
    <col min="6657" max="6657" width="9.75" style="73" customWidth="1"/>
    <col min="6658" max="6658" width="11" style="73" customWidth="1"/>
    <col min="6659" max="6659" width="10.25" style="73" customWidth="1"/>
    <col min="6660" max="6660" width="11" style="73" customWidth="1"/>
    <col min="6661" max="6661" width="10.25" style="73" customWidth="1"/>
    <col min="6662" max="6662" width="11" style="73" customWidth="1"/>
    <col min="6663" max="6663" width="10.25" style="73" customWidth="1"/>
    <col min="6664" max="6664" width="8.5" style="73" customWidth="1"/>
    <col min="6665" max="6665" width="5.25" style="73" customWidth="1"/>
    <col min="6666" max="6666" width="10.5" style="73" customWidth="1"/>
    <col min="6667" max="6667" width="8.5" style="73" customWidth="1"/>
    <col min="6668" max="6668" width="6.5" style="73" customWidth="1"/>
    <col min="6669" max="6669" width="10.5" style="73" customWidth="1"/>
    <col min="6670" max="6670" width="8.5" style="73" customWidth="1"/>
    <col min="6671" max="6671" width="6.5" style="73" customWidth="1"/>
    <col min="6672" max="6672" width="10.5" style="73" customWidth="1"/>
    <col min="6673" max="6673" width="8.5" style="73" customWidth="1"/>
    <col min="6674" max="6674" width="6.5" style="73" customWidth="1"/>
    <col min="6675" max="6675" width="9.5" style="73" customWidth="1"/>
    <col min="6676" max="6676" width="7.125" style="73" customWidth="1"/>
    <col min="6677" max="6677" width="10" style="73" customWidth="1"/>
    <col min="6678" max="6682" width="11.875" style="73" customWidth="1"/>
    <col min="6683" max="6703" width="11" style="73" customWidth="1"/>
    <col min="6704" max="6708" width="11.875" style="73"/>
    <col min="6709" max="6709" width="10.125" style="73" customWidth="1"/>
    <col min="6710" max="6711" width="11.875" style="73"/>
    <col min="6712" max="6712" width="11.75" style="73" customWidth="1"/>
    <col min="6713" max="6713" width="14.5" style="73" customWidth="1"/>
    <col min="6714" max="6714" width="9.875" style="73" customWidth="1"/>
    <col min="6715" max="6911" width="11.875" style="73"/>
    <col min="6912" max="6912" width="6.75" style="73" customWidth="1"/>
    <col min="6913" max="6913" width="9.75" style="73" customWidth="1"/>
    <col min="6914" max="6914" width="11" style="73" customWidth="1"/>
    <col min="6915" max="6915" width="10.25" style="73" customWidth="1"/>
    <col min="6916" max="6916" width="11" style="73" customWidth="1"/>
    <col min="6917" max="6917" width="10.25" style="73" customWidth="1"/>
    <col min="6918" max="6918" width="11" style="73" customWidth="1"/>
    <col min="6919" max="6919" width="10.25" style="73" customWidth="1"/>
    <col min="6920" max="6920" width="8.5" style="73" customWidth="1"/>
    <col min="6921" max="6921" width="5.25" style="73" customWidth="1"/>
    <col min="6922" max="6922" width="10.5" style="73" customWidth="1"/>
    <col min="6923" max="6923" width="8.5" style="73" customWidth="1"/>
    <col min="6924" max="6924" width="6.5" style="73" customWidth="1"/>
    <col min="6925" max="6925" width="10.5" style="73" customWidth="1"/>
    <col min="6926" max="6926" width="8.5" style="73" customWidth="1"/>
    <col min="6927" max="6927" width="6.5" style="73" customWidth="1"/>
    <col min="6928" max="6928" width="10.5" style="73" customWidth="1"/>
    <col min="6929" max="6929" width="8.5" style="73" customWidth="1"/>
    <col min="6930" max="6930" width="6.5" style="73" customWidth="1"/>
    <col min="6931" max="6931" width="9.5" style="73" customWidth="1"/>
    <col min="6932" max="6932" width="7.125" style="73" customWidth="1"/>
    <col min="6933" max="6933" width="10" style="73" customWidth="1"/>
    <col min="6934" max="6938" width="11.875" style="73" customWidth="1"/>
    <col min="6939" max="6959" width="11" style="73" customWidth="1"/>
    <col min="6960" max="6964" width="11.875" style="73"/>
    <col min="6965" max="6965" width="10.125" style="73" customWidth="1"/>
    <col min="6966" max="6967" width="11.875" style="73"/>
    <col min="6968" max="6968" width="11.75" style="73" customWidth="1"/>
    <col min="6969" max="6969" width="14.5" style="73" customWidth="1"/>
    <col min="6970" max="6970" width="9.875" style="73" customWidth="1"/>
    <col min="6971" max="7167" width="11.875" style="73"/>
    <col min="7168" max="7168" width="6.75" style="73" customWidth="1"/>
    <col min="7169" max="7169" width="9.75" style="73" customWidth="1"/>
    <col min="7170" max="7170" width="11" style="73" customWidth="1"/>
    <col min="7171" max="7171" width="10.25" style="73" customWidth="1"/>
    <col min="7172" max="7172" width="11" style="73" customWidth="1"/>
    <col min="7173" max="7173" width="10.25" style="73" customWidth="1"/>
    <col min="7174" max="7174" width="11" style="73" customWidth="1"/>
    <col min="7175" max="7175" width="10.25" style="73" customWidth="1"/>
    <col min="7176" max="7176" width="8.5" style="73" customWidth="1"/>
    <col min="7177" max="7177" width="5.25" style="73" customWidth="1"/>
    <col min="7178" max="7178" width="10.5" style="73" customWidth="1"/>
    <col min="7179" max="7179" width="8.5" style="73" customWidth="1"/>
    <col min="7180" max="7180" width="6.5" style="73" customWidth="1"/>
    <col min="7181" max="7181" width="10.5" style="73" customWidth="1"/>
    <col min="7182" max="7182" width="8.5" style="73" customWidth="1"/>
    <col min="7183" max="7183" width="6.5" style="73" customWidth="1"/>
    <col min="7184" max="7184" width="10.5" style="73" customWidth="1"/>
    <col min="7185" max="7185" width="8.5" style="73" customWidth="1"/>
    <col min="7186" max="7186" width="6.5" style="73" customWidth="1"/>
    <col min="7187" max="7187" width="9.5" style="73" customWidth="1"/>
    <col min="7188" max="7188" width="7.125" style="73" customWidth="1"/>
    <col min="7189" max="7189" width="10" style="73" customWidth="1"/>
    <col min="7190" max="7194" width="11.875" style="73" customWidth="1"/>
    <col min="7195" max="7215" width="11" style="73" customWidth="1"/>
    <col min="7216" max="7220" width="11.875" style="73"/>
    <col min="7221" max="7221" width="10.125" style="73" customWidth="1"/>
    <col min="7222" max="7223" width="11.875" style="73"/>
    <col min="7224" max="7224" width="11.75" style="73" customWidth="1"/>
    <col min="7225" max="7225" width="14.5" style="73" customWidth="1"/>
    <col min="7226" max="7226" width="9.875" style="73" customWidth="1"/>
    <col min="7227" max="7423" width="11.875" style="73"/>
    <col min="7424" max="7424" width="6.75" style="73" customWidth="1"/>
    <col min="7425" max="7425" width="9.75" style="73" customWidth="1"/>
    <col min="7426" max="7426" width="11" style="73" customWidth="1"/>
    <col min="7427" max="7427" width="10.25" style="73" customWidth="1"/>
    <col min="7428" max="7428" width="11" style="73" customWidth="1"/>
    <col min="7429" max="7429" width="10.25" style="73" customWidth="1"/>
    <col min="7430" max="7430" width="11" style="73" customWidth="1"/>
    <col min="7431" max="7431" width="10.25" style="73" customWidth="1"/>
    <col min="7432" max="7432" width="8.5" style="73" customWidth="1"/>
    <col min="7433" max="7433" width="5.25" style="73" customWidth="1"/>
    <col min="7434" max="7434" width="10.5" style="73" customWidth="1"/>
    <col min="7435" max="7435" width="8.5" style="73" customWidth="1"/>
    <col min="7436" max="7436" width="6.5" style="73" customWidth="1"/>
    <col min="7437" max="7437" width="10.5" style="73" customWidth="1"/>
    <col min="7438" max="7438" width="8.5" style="73" customWidth="1"/>
    <col min="7439" max="7439" width="6.5" style="73" customWidth="1"/>
    <col min="7440" max="7440" width="10.5" style="73" customWidth="1"/>
    <col min="7441" max="7441" width="8.5" style="73" customWidth="1"/>
    <col min="7442" max="7442" width="6.5" style="73" customWidth="1"/>
    <col min="7443" max="7443" width="9.5" style="73" customWidth="1"/>
    <col min="7444" max="7444" width="7.125" style="73" customWidth="1"/>
    <col min="7445" max="7445" width="10" style="73" customWidth="1"/>
    <col min="7446" max="7450" width="11.875" style="73" customWidth="1"/>
    <col min="7451" max="7471" width="11" style="73" customWidth="1"/>
    <col min="7472" max="7476" width="11.875" style="73"/>
    <col min="7477" max="7477" width="10.125" style="73" customWidth="1"/>
    <col min="7478" max="7479" width="11.875" style="73"/>
    <col min="7480" max="7480" width="11.75" style="73" customWidth="1"/>
    <col min="7481" max="7481" width="14.5" style="73" customWidth="1"/>
    <col min="7482" max="7482" width="9.875" style="73" customWidth="1"/>
    <col min="7483" max="7679" width="11.875" style="73"/>
    <col min="7680" max="7680" width="6.75" style="73" customWidth="1"/>
    <col min="7681" max="7681" width="9.75" style="73" customWidth="1"/>
    <col min="7682" max="7682" width="11" style="73" customWidth="1"/>
    <col min="7683" max="7683" width="10.25" style="73" customWidth="1"/>
    <col min="7684" max="7684" width="11" style="73" customWidth="1"/>
    <col min="7685" max="7685" width="10.25" style="73" customWidth="1"/>
    <col min="7686" max="7686" width="11" style="73" customWidth="1"/>
    <col min="7687" max="7687" width="10.25" style="73" customWidth="1"/>
    <col min="7688" max="7688" width="8.5" style="73" customWidth="1"/>
    <col min="7689" max="7689" width="5.25" style="73" customWidth="1"/>
    <col min="7690" max="7690" width="10.5" style="73" customWidth="1"/>
    <col min="7691" max="7691" width="8.5" style="73" customWidth="1"/>
    <col min="7692" max="7692" width="6.5" style="73" customWidth="1"/>
    <col min="7693" max="7693" width="10.5" style="73" customWidth="1"/>
    <col min="7694" max="7694" width="8.5" style="73" customWidth="1"/>
    <col min="7695" max="7695" width="6.5" style="73" customWidth="1"/>
    <col min="7696" max="7696" width="10.5" style="73" customWidth="1"/>
    <col min="7697" max="7697" width="8.5" style="73" customWidth="1"/>
    <col min="7698" max="7698" width="6.5" style="73" customWidth="1"/>
    <col min="7699" max="7699" width="9.5" style="73" customWidth="1"/>
    <col min="7700" max="7700" width="7.125" style="73" customWidth="1"/>
    <col min="7701" max="7701" width="10" style="73" customWidth="1"/>
    <col min="7702" max="7706" width="11.875" style="73" customWidth="1"/>
    <col min="7707" max="7727" width="11" style="73" customWidth="1"/>
    <col min="7728" max="7732" width="11.875" style="73"/>
    <col min="7733" max="7733" width="10.125" style="73" customWidth="1"/>
    <col min="7734" max="7735" width="11.875" style="73"/>
    <col min="7736" max="7736" width="11.75" style="73" customWidth="1"/>
    <col min="7737" max="7737" width="14.5" style="73" customWidth="1"/>
    <col min="7738" max="7738" width="9.875" style="73" customWidth="1"/>
    <col min="7739" max="7935" width="11.875" style="73"/>
    <col min="7936" max="7936" width="6.75" style="73" customWidth="1"/>
    <col min="7937" max="7937" width="9.75" style="73" customWidth="1"/>
    <col min="7938" max="7938" width="11" style="73" customWidth="1"/>
    <col min="7939" max="7939" width="10.25" style="73" customWidth="1"/>
    <col min="7940" max="7940" width="11" style="73" customWidth="1"/>
    <col min="7941" max="7941" width="10.25" style="73" customWidth="1"/>
    <col min="7942" max="7942" width="11" style="73" customWidth="1"/>
    <col min="7943" max="7943" width="10.25" style="73" customWidth="1"/>
    <col min="7944" max="7944" width="8.5" style="73" customWidth="1"/>
    <col min="7945" max="7945" width="5.25" style="73" customWidth="1"/>
    <col min="7946" max="7946" width="10.5" style="73" customWidth="1"/>
    <col min="7947" max="7947" width="8.5" style="73" customWidth="1"/>
    <col min="7948" max="7948" width="6.5" style="73" customWidth="1"/>
    <col min="7949" max="7949" width="10.5" style="73" customWidth="1"/>
    <col min="7950" max="7950" width="8.5" style="73" customWidth="1"/>
    <col min="7951" max="7951" width="6.5" style="73" customWidth="1"/>
    <col min="7952" max="7952" width="10.5" style="73" customWidth="1"/>
    <col min="7953" max="7953" width="8.5" style="73" customWidth="1"/>
    <col min="7954" max="7954" width="6.5" style="73" customWidth="1"/>
    <col min="7955" max="7955" width="9.5" style="73" customWidth="1"/>
    <col min="7956" max="7956" width="7.125" style="73" customWidth="1"/>
    <col min="7957" max="7957" width="10" style="73" customWidth="1"/>
    <col min="7958" max="7962" width="11.875" style="73" customWidth="1"/>
    <col min="7963" max="7983" width="11" style="73" customWidth="1"/>
    <col min="7984" max="7988" width="11.875" style="73"/>
    <col min="7989" max="7989" width="10.125" style="73" customWidth="1"/>
    <col min="7990" max="7991" width="11.875" style="73"/>
    <col min="7992" max="7992" width="11.75" style="73" customWidth="1"/>
    <col min="7993" max="7993" width="14.5" style="73" customWidth="1"/>
    <col min="7994" max="7994" width="9.875" style="73" customWidth="1"/>
    <col min="7995" max="8191" width="11.875" style="73"/>
    <col min="8192" max="8192" width="6.75" style="73" customWidth="1"/>
    <col min="8193" max="8193" width="9.75" style="73" customWidth="1"/>
    <col min="8194" max="8194" width="11" style="73" customWidth="1"/>
    <col min="8195" max="8195" width="10.25" style="73" customWidth="1"/>
    <col min="8196" max="8196" width="11" style="73" customWidth="1"/>
    <col min="8197" max="8197" width="10.25" style="73" customWidth="1"/>
    <col min="8198" max="8198" width="11" style="73" customWidth="1"/>
    <col min="8199" max="8199" width="10.25" style="73" customWidth="1"/>
    <col min="8200" max="8200" width="8.5" style="73" customWidth="1"/>
    <col min="8201" max="8201" width="5.25" style="73" customWidth="1"/>
    <col min="8202" max="8202" width="10.5" style="73" customWidth="1"/>
    <col min="8203" max="8203" width="8.5" style="73" customWidth="1"/>
    <col min="8204" max="8204" width="6.5" style="73" customWidth="1"/>
    <col min="8205" max="8205" width="10.5" style="73" customWidth="1"/>
    <col min="8206" max="8206" width="8.5" style="73" customWidth="1"/>
    <col min="8207" max="8207" width="6.5" style="73" customWidth="1"/>
    <col min="8208" max="8208" width="10.5" style="73" customWidth="1"/>
    <col min="8209" max="8209" width="8.5" style="73" customWidth="1"/>
    <col min="8210" max="8210" width="6.5" style="73" customWidth="1"/>
    <col min="8211" max="8211" width="9.5" style="73" customWidth="1"/>
    <col min="8212" max="8212" width="7.125" style="73" customWidth="1"/>
    <col min="8213" max="8213" width="10" style="73" customWidth="1"/>
    <col min="8214" max="8218" width="11.875" style="73" customWidth="1"/>
    <col min="8219" max="8239" width="11" style="73" customWidth="1"/>
    <col min="8240" max="8244" width="11.875" style="73"/>
    <col min="8245" max="8245" width="10.125" style="73" customWidth="1"/>
    <col min="8246" max="8247" width="11.875" style="73"/>
    <col min="8248" max="8248" width="11.75" style="73" customWidth="1"/>
    <col min="8249" max="8249" width="14.5" style="73" customWidth="1"/>
    <col min="8250" max="8250" width="9.875" style="73" customWidth="1"/>
    <col min="8251" max="8447" width="11.875" style="73"/>
    <col min="8448" max="8448" width="6.75" style="73" customWidth="1"/>
    <col min="8449" max="8449" width="9.75" style="73" customWidth="1"/>
    <col min="8450" max="8450" width="11" style="73" customWidth="1"/>
    <col min="8451" max="8451" width="10.25" style="73" customWidth="1"/>
    <col min="8452" max="8452" width="11" style="73" customWidth="1"/>
    <col min="8453" max="8453" width="10.25" style="73" customWidth="1"/>
    <col min="8454" max="8454" width="11" style="73" customWidth="1"/>
    <col min="8455" max="8455" width="10.25" style="73" customWidth="1"/>
    <col min="8456" max="8456" width="8.5" style="73" customWidth="1"/>
    <col min="8457" max="8457" width="5.25" style="73" customWidth="1"/>
    <col min="8458" max="8458" width="10.5" style="73" customWidth="1"/>
    <col min="8459" max="8459" width="8.5" style="73" customWidth="1"/>
    <col min="8460" max="8460" width="6.5" style="73" customWidth="1"/>
    <col min="8461" max="8461" width="10.5" style="73" customWidth="1"/>
    <col min="8462" max="8462" width="8.5" style="73" customWidth="1"/>
    <col min="8463" max="8463" width="6.5" style="73" customWidth="1"/>
    <col min="8464" max="8464" width="10.5" style="73" customWidth="1"/>
    <col min="8465" max="8465" width="8.5" style="73" customWidth="1"/>
    <col min="8466" max="8466" width="6.5" style="73" customWidth="1"/>
    <col min="8467" max="8467" width="9.5" style="73" customWidth="1"/>
    <col min="8468" max="8468" width="7.125" style="73" customWidth="1"/>
    <col min="8469" max="8469" width="10" style="73" customWidth="1"/>
    <col min="8470" max="8474" width="11.875" style="73" customWidth="1"/>
    <col min="8475" max="8495" width="11" style="73" customWidth="1"/>
    <col min="8496" max="8500" width="11.875" style="73"/>
    <col min="8501" max="8501" width="10.125" style="73" customWidth="1"/>
    <col min="8502" max="8503" width="11.875" style="73"/>
    <col min="8504" max="8504" width="11.75" style="73" customWidth="1"/>
    <col min="8505" max="8505" width="14.5" style="73" customWidth="1"/>
    <col min="8506" max="8506" width="9.875" style="73" customWidth="1"/>
    <col min="8507" max="8703" width="11.875" style="73"/>
    <col min="8704" max="8704" width="6.75" style="73" customWidth="1"/>
    <col min="8705" max="8705" width="9.75" style="73" customWidth="1"/>
    <col min="8706" max="8706" width="11" style="73" customWidth="1"/>
    <col min="8707" max="8707" width="10.25" style="73" customWidth="1"/>
    <col min="8708" max="8708" width="11" style="73" customWidth="1"/>
    <col min="8709" max="8709" width="10.25" style="73" customWidth="1"/>
    <col min="8710" max="8710" width="11" style="73" customWidth="1"/>
    <col min="8711" max="8711" width="10.25" style="73" customWidth="1"/>
    <col min="8712" max="8712" width="8.5" style="73" customWidth="1"/>
    <col min="8713" max="8713" width="5.25" style="73" customWidth="1"/>
    <col min="8714" max="8714" width="10.5" style="73" customWidth="1"/>
    <col min="8715" max="8715" width="8.5" style="73" customWidth="1"/>
    <col min="8716" max="8716" width="6.5" style="73" customWidth="1"/>
    <col min="8717" max="8717" width="10.5" style="73" customWidth="1"/>
    <col min="8718" max="8718" width="8.5" style="73" customWidth="1"/>
    <col min="8719" max="8719" width="6.5" style="73" customWidth="1"/>
    <col min="8720" max="8720" width="10.5" style="73" customWidth="1"/>
    <col min="8721" max="8721" width="8.5" style="73" customWidth="1"/>
    <col min="8722" max="8722" width="6.5" style="73" customWidth="1"/>
    <col min="8723" max="8723" width="9.5" style="73" customWidth="1"/>
    <col min="8724" max="8724" width="7.125" style="73" customWidth="1"/>
    <col min="8725" max="8725" width="10" style="73" customWidth="1"/>
    <col min="8726" max="8730" width="11.875" style="73" customWidth="1"/>
    <col min="8731" max="8751" width="11" style="73" customWidth="1"/>
    <col min="8752" max="8756" width="11.875" style="73"/>
    <col min="8757" max="8757" width="10.125" style="73" customWidth="1"/>
    <col min="8758" max="8759" width="11.875" style="73"/>
    <col min="8760" max="8760" width="11.75" style="73" customWidth="1"/>
    <col min="8761" max="8761" width="14.5" style="73" customWidth="1"/>
    <col min="8762" max="8762" width="9.875" style="73" customWidth="1"/>
    <col min="8763" max="8959" width="11.875" style="73"/>
    <col min="8960" max="8960" width="6.75" style="73" customWidth="1"/>
    <col min="8961" max="8961" width="9.75" style="73" customWidth="1"/>
    <col min="8962" max="8962" width="11" style="73" customWidth="1"/>
    <col min="8963" max="8963" width="10.25" style="73" customWidth="1"/>
    <col min="8964" max="8964" width="11" style="73" customWidth="1"/>
    <col min="8965" max="8965" width="10.25" style="73" customWidth="1"/>
    <col min="8966" max="8966" width="11" style="73" customWidth="1"/>
    <col min="8967" max="8967" width="10.25" style="73" customWidth="1"/>
    <col min="8968" max="8968" width="8.5" style="73" customWidth="1"/>
    <col min="8969" max="8969" width="5.25" style="73" customWidth="1"/>
    <col min="8970" max="8970" width="10.5" style="73" customWidth="1"/>
    <col min="8971" max="8971" width="8.5" style="73" customWidth="1"/>
    <col min="8972" max="8972" width="6.5" style="73" customWidth="1"/>
    <col min="8973" max="8973" width="10.5" style="73" customWidth="1"/>
    <col min="8974" max="8974" width="8.5" style="73" customWidth="1"/>
    <col min="8975" max="8975" width="6.5" style="73" customWidth="1"/>
    <col min="8976" max="8976" width="10.5" style="73" customWidth="1"/>
    <col min="8977" max="8977" width="8.5" style="73" customWidth="1"/>
    <col min="8978" max="8978" width="6.5" style="73" customWidth="1"/>
    <col min="8979" max="8979" width="9.5" style="73" customWidth="1"/>
    <col min="8980" max="8980" width="7.125" style="73" customWidth="1"/>
    <col min="8981" max="8981" width="10" style="73" customWidth="1"/>
    <col min="8982" max="8986" width="11.875" style="73" customWidth="1"/>
    <col min="8987" max="9007" width="11" style="73" customWidth="1"/>
    <col min="9008" max="9012" width="11.875" style="73"/>
    <col min="9013" max="9013" width="10.125" style="73" customWidth="1"/>
    <col min="9014" max="9015" width="11.875" style="73"/>
    <col min="9016" max="9016" width="11.75" style="73" customWidth="1"/>
    <col min="9017" max="9017" width="14.5" style="73" customWidth="1"/>
    <col min="9018" max="9018" width="9.875" style="73" customWidth="1"/>
    <col min="9019" max="9215" width="11.875" style="73"/>
    <col min="9216" max="9216" width="6.75" style="73" customWidth="1"/>
    <col min="9217" max="9217" width="9.75" style="73" customWidth="1"/>
    <col min="9218" max="9218" width="11" style="73" customWidth="1"/>
    <col min="9219" max="9219" width="10.25" style="73" customWidth="1"/>
    <col min="9220" max="9220" width="11" style="73" customWidth="1"/>
    <col min="9221" max="9221" width="10.25" style="73" customWidth="1"/>
    <col min="9222" max="9222" width="11" style="73" customWidth="1"/>
    <col min="9223" max="9223" width="10.25" style="73" customWidth="1"/>
    <col min="9224" max="9224" width="8.5" style="73" customWidth="1"/>
    <col min="9225" max="9225" width="5.25" style="73" customWidth="1"/>
    <col min="9226" max="9226" width="10.5" style="73" customWidth="1"/>
    <col min="9227" max="9227" width="8.5" style="73" customWidth="1"/>
    <col min="9228" max="9228" width="6.5" style="73" customWidth="1"/>
    <col min="9229" max="9229" width="10.5" style="73" customWidth="1"/>
    <col min="9230" max="9230" width="8.5" style="73" customWidth="1"/>
    <col min="9231" max="9231" width="6.5" style="73" customWidth="1"/>
    <col min="9232" max="9232" width="10.5" style="73" customWidth="1"/>
    <col min="9233" max="9233" width="8.5" style="73" customWidth="1"/>
    <col min="9234" max="9234" width="6.5" style="73" customWidth="1"/>
    <col min="9235" max="9235" width="9.5" style="73" customWidth="1"/>
    <col min="9236" max="9236" width="7.125" style="73" customWidth="1"/>
    <col min="9237" max="9237" width="10" style="73" customWidth="1"/>
    <col min="9238" max="9242" width="11.875" style="73" customWidth="1"/>
    <col min="9243" max="9263" width="11" style="73" customWidth="1"/>
    <col min="9264" max="9268" width="11.875" style="73"/>
    <col min="9269" max="9269" width="10.125" style="73" customWidth="1"/>
    <col min="9270" max="9271" width="11.875" style="73"/>
    <col min="9272" max="9272" width="11.75" style="73" customWidth="1"/>
    <col min="9273" max="9273" width="14.5" style="73" customWidth="1"/>
    <col min="9274" max="9274" width="9.875" style="73" customWidth="1"/>
    <col min="9275" max="9471" width="11.875" style="73"/>
    <col min="9472" max="9472" width="6.75" style="73" customWidth="1"/>
    <col min="9473" max="9473" width="9.75" style="73" customWidth="1"/>
    <col min="9474" max="9474" width="11" style="73" customWidth="1"/>
    <col min="9475" max="9475" width="10.25" style="73" customWidth="1"/>
    <col min="9476" max="9476" width="11" style="73" customWidth="1"/>
    <col min="9477" max="9477" width="10.25" style="73" customWidth="1"/>
    <col min="9478" max="9478" width="11" style="73" customWidth="1"/>
    <col min="9479" max="9479" width="10.25" style="73" customWidth="1"/>
    <col min="9480" max="9480" width="8.5" style="73" customWidth="1"/>
    <col min="9481" max="9481" width="5.25" style="73" customWidth="1"/>
    <col min="9482" max="9482" width="10.5" style="73" customWidth="1"/>
    <col min="9483" max="9483" width="8.5" style="73" customWidth="1"/>
    <col min="9484" max="9484" width="6.5" style="73" customWidth="1"/>
    <col min="9485" max="9485" width="10.5" style="73" customWidth="1"/>
    <col min="9486" max="9486" width="8.5" style="73" customWidth="1"/>
    <col min="9487" max="9487" width="6.5" style="73" customWidth="1"/>
    <col min="9488" max="9488" width="10.5" style="73" customWidth="1"/>
    <col min="9489" max="9489" width="8.5" style="73" customWidth="1"/>
    <col min="9490" max="9490" width="6.5" style="73" customWidth="1"/>
    <col min="9491" max="9491" width="9.5" style="73" customWidth="1"/>
    <col min="9492" max="9492" width="7.125" style="73" customWidth="1"/>
    <col min="9493" max="9493" width="10" style="73" customWidth="1"/>
    <col min="9494" max="9498" width="11.875" style="73" customWidth="1"/>
    <col min="9499" max="9519" width="11" style="73" customWidth="1"/>
    <col min="9520" max="9524" width="11.875" style="73"/>
    <col min="9525" max="9525" width="10.125" style="73" customWidth="1"/>
    <col min="9526" max="9527" width="11.875" style="73"/>
    <col min="9528" max="9528" width="11.75" style="73" customWidth="1"/>
    <col min="9529" max="9529" width="14.5" style="73" customWidth="1"/>
    <col min="9530" max="9530" width="9.875" style="73" customWidth="1"/>
    <col min="9531" max="9727" width="11.875" style="73"/>
    <col min="9728" max="9728" width="6.75" style="73" customWidth="1"/>
    <col min="9729" max="9729" width="9.75" style="73" customWidth="1"/>
    <col min="9730" max="9730" width="11" style="73" customWidth="1"/>
    <col min="9731" max="9731" width="10.25" style="73" customWidth="1"/>
    <col min="9732" max="9732" width="11" style="73" customWidth="1"/>
    <col min="9733" max="9733" width="10.25" style="73" customWidth="1"/>
    <col min="9734" max="9734" width="11" style="73" customWidth="1"/>
    <col min="9735" max="9735" width="10.25" style="73" customWidth="1"/>
    <col min="9736" max="9736" width="8.5" style="73" customWidth="1"/>
    <col min="9737" max="9737" width="5.25" style="73" customWidth="1"/>
    <col min="9738" max="9738" width="10.5" style="73" customWidth="1"/>
    <col min="9739" max="9739" width="8.5" style="73" customWidth="1"/>
    <col min="9740" max="9740" width="6.5" style="73" customWidth="1"/>
    <col min="9741" max="9741" width="10.5" style="73" customWidth="1"/>
    <col min="9742" max="9742" width="8.5" style="73" customWidth="1"/>
    <col min="9743" max="9743" width="6.5" style="73" customWidth="1"/>
    <col min="9744" max="9744" width="10.5" style="73" customWidth="1"/>
    <col min="9745" max="9745" width="8.5" style="73" customWidth="1"/>
    <col min="9746" max="9746" width="6.5" style="73" customWidth="1"/>
    <col min="9747" max="9747" width="9.5" style="73" customWidth="1"/>
    <col min="9748" max="9748" width="7.125" style="73" customWidth="1"/>
    <col min="9749" max="9749" width="10" style="73" customWidth="1"/>
    <col min="9750" max="9754" width="11.875" style="73" customWidth="1"/>
    <col min="9755" max="9775" width="11" style="73" customWidth="1"/>
    <col min="9776" max="9780" width="11.875" style="73"/>
    <col min="9781" max="9781" width="10.125" style="73" customWidth="1"/>
    <col min="9782" max="9783" width="11.875" style="73"/>
    <col min="9784" max="9784" width="11.75" style="73" customWidth="1"/>
    <col min="9785" max="9785" width="14.5" style="73" customWidth="1"/>
    <col min="9786" max="9786" width="9.875" style="73" customWidth="1"/>
    <col min="9787" max="9983" width="11.875" style="73"/>
    <col min="9984" max="9984" width="6.75" style="73" customWidth="1"/>
    <col min="9985" max="9985" width="9.75" style="73" customWidth="1"/>
    <col min="9986" max="9986" width="11" style="73" customWidth="1"/>
    <col min="9987" max="9987" width="10.25" style="73" customWidth="1"/>
    <col min="9988" max="9988" width="11" style="73" customWidth="1"/>
    <col min="9989" max="9989" width="10.25" style="73" customWidth="1"/>
    <col min="9990" max="9990" width="11" style="73" customWidth="1"/>
    <col min="9991" max="9991" width="10.25" style="73" customWidth="1"/>
    <col min="9992" max="9992" width="8.5" style="73" customWidth="1"/>
    <col min="9993" max="9993" width="5.25" style="73" customWidth="1"/>
    <col min="9994" max="9994" width="10.5" style="73" customWidth="1"/>
    <col min="9995" max="9995" width="8.5" style="73" customWidth="1"/>
    <col min="9996" max="9996" width="6.5" style="73" customWidth="1"/>
    <col min="9997" max="9997" width="10.5" style="73" customWidth="1"/>
    <col min="9998" max="9998" width="8.5" style="73" customWidth="1"/>
    <col min="9999" max="9999" width="6.5" style="73" customWidth="1"/>
    <col min="10000" max="10000" width="10.5" style="73" customWidth="1"/>
    <col min="10001" max="10001" width="8.5" style="73" customWidth="1"/>
    <col min="10002" max="10002" width="6.5" style="73" customWidth="1"/>
    <col min="10003" max="10003" width="9.5" style="73" customWidth="1"/>
    <col min="10004" max="10004" width="7.125" style="73" customWidth="1"/>
    <col min="10005" max="10005" width="10" style="73" customWidth="1"/>
    <col min="10006" max="10010" width="11.875" style="73" customWidth="1"/>
    <col min="10011" max="10031" width="11" style="73" customWidth="1"/>
    <col min="10032" max="10036" width="11.875" style="73"/>
    <col min="10037" max="10037" width="10.125" style="73" customWidth="1"/>
    <col min="10038" max="10039" width="11.875" style="73"/>
    <col min="10040" max="10040" width="11.75" style="73" customWidth="1"/>
    <col min="10041" max="10041" width="14.5" style="73" customWidth="1"/>
    <col min="10042" max="10042" width="9.875" style="73" customWidth="1"/>
    <col min="10043" max="10239" width="11.875" style="73"/>
    <col min="10240" max="10240" width="6.75" style="73" customWidth="1"/>
    <col min="10241" max="10241" width="9.75" style="73" customWidth="1"/>
    <col min="10242" max="10242" width="11" style="73" customWidth="1"/>
    <col min="10243" max="10243" width="10.25" style="73" customWidth="1"/>
    <col min="10244" max="10244" width="11" style="73" customWidth="1"/>
    <col min="10245" max="10245" width="10.25" style="73" customWidth="1"/>
    <col min="10246" max="10246" width="11" style="73" customWidth="1"/>
    <col min="10247" max="10247" width="10.25" style="73" customWidth="1"/>
    <col min="10248" max="10248" width="8.5" style="73" customWidth="1"/>
    <col min="10249" max="10249" width="5.25" style="73" customWidth="1"/>
    <col min="10250" max="10250" width="10.5" style="73" customWidth="1"/>
    <col min="10251" max="10251" width="8.5" style="73" customWidth="1"/>
    <col min="10252" max="10252" width="6.5" style="73" customWidth="1"/>
    <col min="10253" max="10253" width="10.5" style="73" customWidth="1"/>
    <col min="10254" max="10254" width="8.5" style="73" customWidth="1"/>
    <col min="10255" max="10255" width="6.5" style="73" customWidth="1"/>
    <col min="10256" max="10256" width="10.5" style="73" customWidth="1"/>
    <col min="10257" max="10257" width="8.5" style="73" customWidth="1"/>
    <col min="10258" max="10258" width="6.5" style="73" customWidth="1"/>
    <col min="10259" max="10259" width="9.5" style="73" customWidth="1"/>
    <col min="10260" max="10260" width="7.125" style="73" customWidth="1"/>
    <col min="10261" max="10261" width="10" style="73" customWidth="1"/>
    <col min="10262" max="10266" width="11.875" style="73" customWidth="1"/>
    <col min="10267" max="10287" width="11" style="73" customWidth="1"/>
    <col min="10288" max="10292" width="11.875" style="73"/>
    <col min="10293" max="10293" width="10.125" style="73" customWidth="1"/>
    <col min="10294" max="10295" width="11.875" style="73"/>
    <col min="10296" max="10296" width="11.75" style="73" customWidth="1"/>
    <col min="10297" max="10297" width="14.5" style="73" customWidth="1"/>
    <col min="10298" max="10298" width="9.875" style="73" customWidth="1"/>
    <col min="10299" max="10495" width="11.875" style="73"/>
    <col min="10496" max="10496" width="6.75" style="73" customWidth="1"/>
    <col min="10497" max="10497" width="9.75" style="73" customWidth="1"/>
    <col min="10498" max="10498" width="11" style="73" customWidth="1"/>
    <col min="10499" max="10499" width="10.25" style="73" customWidth="1"/>
    <col min="10500" max="10500" width="11" style="73" customWidth="1"/>
    <col min="10501" max="10501" width="10.25" style="73" customWidth="1"/>
    <col min="10502" max="10502" width="11" style="73" customWidth="1"/>
    <col min="10503" max="10503" width="10.25" style="73" customWidth="1"/>
    <col min="10504" max="10504" width="8.5" style="73" customWidth="1"/>
    <col min="10505" max="10505" width="5.25" style="73" customWidth="1"/>
    <col min="10506" max="10506" width="10.5" style="73" customWidth="1"/>
    <col min="10507" max="10507" width="8.5" style="73" customWidth="1"/>
    <col min="10508" max="10508" width="6.5" style="73" customWidth="1"/>
    <col min="10509" max="10509" width="10.5" style="73" customWidth="1"/>
    <col min="10510" max="10510" width="8.5" style="73" customWidth="1"/>
    <col min="10511" max="10511" width="6.5" style="73" customWidth="1"/>
    <col min="10512" max="10512" width="10.5" style="73" customWidth="1"/>
    <col min="10513" max="10513" width="8.5" style="73" customWidth="1"/>
    <col min="10514" max="10514" width="6.5" style="73" customWidth="1"/>
    <col min="10515" max="10515" width="9.5" style="73" customWidth="1"/>
    <col min="10516" max="10516" width="7.125" style="73" customWidth="1"/>
    <col min="10517" max="10517" width="10" style="73" customWidth="1"/>
    <col min="10518" max="10522" width="11.875" style="73" customWidth="1"/>
    <col min="10523" max="10543" width="11" style="73" customWidth="1"/>
    <col min="10544" max="10548" width="11.875" style="73"/>
    <col min="10549" max="10549" width="10.125" style="73" customWidth="1"/>
    <col min="10550" max="10551" width="11.875" style="73"/>
    <col min="10552" max="10552" width="11.75" style="73" customWidth="1"/>
    <col min="10553" max="10553" width="14.5" style="73" customWidth="1"/>
    <col min="10554" max="10554" width="9.875" style="73" customWidth="1"/>
    <col min="10555" max="10751" width="11.875" style="73"/>
    <col min="10752" max="10752" width="6.75" style="73" customWidth="1"/>
    <col min="10753" max="10753" width="9.75" style="73" customWidth="1"/>
    <col min="10754" max="10754" width="11" style="73" customWidth="1"/>
    <col min="10755" max="10755" width="10.25" style="73" customWidth="1"/>
    <col min="10756" max="10756" width="11" style="73" customWidth="1"/>
    <col min="10757" max="10757" width="10.25" style="73" customWidth="1"/>
    <col min="10758" max="10758" width="11" style="73" customWidth="1"/>
    <col min="10759" max="10759" width="10.25" style="73" customWidth="1"/>
    <col min="10760" max="10760" width="8.5" style="73" customWidth="1"/>
    <col min="10761" max="10761" width="5.25" style="73" customWidth="1"/>
    <col min="10762" max="10762" width="10.5" style="73" customWidth="1"/>
    <col min="10763" max="10763" width="8.5" style="73" customWidth="1"/>
    <col min="10764" max="10764" width="6.5" style="73" customWidth="1"/>
    <col min="10765" max="10765" width="10.5" style="73" customWidth="1"/>
    <col min="10766" max="10766" width="8.5" style="73" customWidth="1"/>
    <col min="10767" max="10767" width="6.5" style="73" customWidth="1"/>
    <col min="10768" max="10768" width="10.5" style="73" customWidth="1"/>
    <col min="10769" max="10769" width="8.5" style="73" customWidth="1"/>
    <col min="10770" max="10770" width="6.5" style="73" customWidth="1"/>
    <col min="10771" max="10771" width="9.5" style="73" customWidth="1"/>
    <col min="10772" max="10772" width="7.125" style="73" customWidth="1"/>
    <col min="10773" max="10773" width="10" style="73" customWidth="1"/>
    <col min="10774" max="10778" width="11.875" style="73" customWidth="1"/>
    <col min="10779" max="10799" width="11" style="73" customWidth="1"/>
    <col min="10800" max="10804" width="11.875" style="73"/>
    <col min="10805" max="10805" width="10.125" style="73" customWidth="1"/>
    <col min="10806" max="10807" width="11.875" style="73"/>
    <col min="10808" max="10808" width="11.75" style="73" customWidth="1"/>
    <col min="10809" max="10809" width="14.5" style="73" customWidth="1"/>
    <col min="10810" max="10810" width="9.875" style="73" customWidth="1"/>
    <col min="10811" max="11007" width="11.875" style="73"/>
    <col min="11008" max="11008" width="6.75" style="73" customWidth="1"/>
    <col min="11009" max="11009" width="9.75" style="73" customWidth="1"/>
    <col min="11010" max="11010" width="11" style="73" customWidth="1"/>
    <col min="11011" max="11011" width="10.25" style="73" customWidth="1"/>
    <col min="11012" max="11012" width="11" style="73" customWidth="1"/>
    <col min="11013" max="11013" width="10.25" style="73" customWidth="1"/>
    <col min="11014" max="11014" width="11" style="73" customWidth="1"/>
    <col min="11015" max="11015" width="10.25" style="73" customWidth="1"/>
    <col min="11016" max="11016" width="8.5" style="73" customWidth="1"/>
    <col min="11017" max="11017" width="5.25" style="73" customWidth="1"/>
    <col min="11018" max="11018" width="10.5" style="73" customWidth="1"/>
    <col min="11019" max="11019" width="8.5" style="73" customWidth="1"/>
    <col min="11020" max="11020" width="6.5" style="73" customWidth="1"/>
    <col min="11021" max="11021" width="10.5" style="73" customWidth="1"/>
    <col min="11022" max="11022" width="8.5" style="73" customWidth="1"/>
    <col min="11023" max="11023" width="6.5" style="73" customWidth="1"/>
    <col min="11024" max="11024" width="10.5" style="73" customWidth="1"/>
    <col min="11025" max="11025" width="8.5" style="73" customWidth="1"/>
    <col min="11026" max="11026" width="6.5" style="73" customWidth="1"/>
    <col min="11027" max="11027" width="9.5" style="73" customWidth="1"/>
    <col min="11028" max="11028" width="7.125" style="73" customWidth="1"/>
    <col min="11029" max="11029" width="10" style="73" customWidth="1"/>
    <col min="11030" max="11034" width="11.875" style="73" customWidth="1"/>
    <col min="11035" max="11055" width="11" style="73" customWidth="1"/>
    <col min="11056" max="11060" width="11.875" style="73"/>
    <col min="11061" max="11061" width="10.125" style="73" customWidth="1"/>
    <col min="11062" max="11063" width="11.875" style="73"/>
    <col min="11064" max="11064" width="11.75" style="73" customWidth="1"/>
    <col min="11065" max="11065" width="14.5" style="73" customWidth="1"/>
    <col min="11066" max="11066" width="9.875" style="73" customWidth="1"/>
    <col min="11067" max="11263" width="11.875" style="73"/>
    <col min="11264" max="11264" width="6.75" style="73" customWidth="1"/>
    <col min="11265" max="11265" width="9.75" style="73" customWidth="1"/>
    <col min="11266" max="11266" width="11" style="73" customWidth="1"/>
    <col min="11267" max="11267" width="10.25" style="73" customWidth="1"/>
    <col min="11268" max="11268" width="11" style="73" customWidth="1"/>
    <col min="11269" max="11269" width="10.25" style="73" customWidth="1"/>
    <col min="11270" max="11270" width="11" style="73" customWidth="1"/>
    <col min="11271" max="11271" width="10.25" style="73" customWidth="1"/>
    <col min="11272" max="11272" width="8.5" style="73" customWidth="1"/>
    <col min="11273" max="11273" width="5.25" style="73" customWidth="1"/>
    <col min="11274" max="11274" width="10.5" style="73" customWidth="1"/>
    <col min="11275" max="11275" width="8.5" style="73" customWidth="1"/>
    <col min="11276" max="11276" width="6.5" style="73" customWidth="1"/>
    <col min="11277" max="11277" width="10.5" style="73" customWidth="1"/>
    <col min="11278" max="11278" width="8.5" style="73" customWidth="1"/>
    <col min="11279" max="11279" width="6.5" style="73" customWidth="1"/>
    <col min="11280" max="11280" width="10.5" style="73" customWidth="1"/>
    <col min="11281" max="11281" width="8.5" style="73" customWidth="1"/>
    <col min="11282" max="11282" width="6.5" style="73" customWidth="1"/>
    <col min="11283" max="11283" width="9.5" style="73" customWidth="1"/>
    <col min="11284" max="11284" width="7.125" style="73" customWidth="1"/>
    <col min="11285" max="11285" width="10" style="73" customWidth="1"/>
    <col min="11286" max="11290" width="11.875" style="73" customWidth="1"/>
    <col min="11291" max="11311" width="11" style="73" customWidth="1"/>
    <col min="11312" max="11316" width="11.875" style="73"/>
    <col min="11317" max="11317" width="10.125" style="73" customWidth="1"/>
    <col min="11318" max="11319" width="11.875" style="73"/>
    <col min="11320" max="11320" width="11.75" style="73" customWidth="1"/>
    <col min="11321" max="11321" width="14.5" style="73" customWidth="1"/>
    <col min="11322" max="11322" width="9.875" style="73" customWidth="1"/>
    <col min="11323" max="11519" width="11.875" style="73"/>
    <col min="11520" max="11520" width="6.75" style="73" customWidth="1"/>
    <col min="11521" max="11521" width="9.75" style="73" customWidth="1"/>
    <col min="11522" max="11522" width="11" style="73" customWidth="1"/>
    <col min="11523" max="11523" width="10.25" style="73" customWidth="1"/>
    <col min="11524" max="11524" width="11" style="73" customWidth="1"/>
    <col min="11525" max="11525" width="10.25" style="73" customWidth="1"/>
    <col min="11526" max="11526" width="11" style="73" customWidth="1"/>
    <col min="11527" max="11527" width="10.25" style="73" customWidth="1"/>
    <col min="11528" max="11528" width="8.5" style="73" customWidth="1"/>
    <col min="11529" max="11529" width="5.25" style="73" customWidth="1"/>
    <col min="11530" max="11530" width="10.5" style="73" customWidth="1"/>
    <col min="11531" max="11531" width="8.5" style="73" customWidth="1"/>
    <col min="11532" max="11532" width="6.5" style="73" customWidth="1"/>
    <col min="11533" max="11533" width="10.5" style="73" customWidth="1"/>
    <col min="11534" max="11534" width="8.5" style="73" customWidth="1"/>
    <col min="11535" max="11535" width="6.5" style="73" customWidth="1"/>
    <col min="11536" max="11536" width="10.5" style="73" customWidth="1"/>
    <col min="11537" max="11537" width="8.5" style="73" customWidth="1"/>
    <col min="11538" max="11538" width="6.5" style="73" customWidth="1"/>
    <col min="11539" max="11539" width="9.5" style="73" customWidth="1"/>
    <col min="11540" max="11540" width="7.125" style="73" customWidth="1"/>
    <col min="11541" max="11541" width="10" style="73" customWidth="1"/>
    <col min="11542" max="11546" width="11.875" style="73" customWidth="1"/>
    <col min="11547" max="11567" width="11" style="73" customWidth="1"/>
    <col min="11568" max="11572" width="11.875" style="73"/>
    <col min="11573" max="11573" width="10.125" style="73" customWidth="1"/>
    <col min="11574" max="11575" width="11.875" style="73"/>
    <col min="11576" max="11576" width="11.75" style="73" customWidth="1"/>
    <col min="11577" max="11577" width="14.5" style="73" customWidth="1"/>
    <col min="11578" max="11578" width="9.875" style="73" customWidth="1"/>
    <col min="11579" max="11775" width="11.875" style="73"/>
    <col min="11776" max="11776" width="6.75" style="73" customWidth="1"/>
    <col min="11777" max="11777" width="9.75" style="73" customWidth="1"/>
    <col min="11778" max="11778" width="11" style="73" customWidth="1"/>
    <col min="11779" max="11779" width="10.25" style="73" customWidth="1"/>
    <col min="11780" max="11780" width="11" style="73" customWidth="1"/>
    <col min="11781" max="11781" width="10.25" style="73" customWidth="1"/>
    <col min="11782" max="11782" width="11" style="73" customWidth="1"/>
    <col min="11783" max="11783" width="10.25" style="73" customWidth="1"/>
    <col min="11784" max="11784" width="8.5" style="73" customWidth="1"/>
    <col min="11785" max="11785" width="5.25" style="73" customWidth="1"/>
    <col min="11786" max="11786" width="10.5" style="73" customWidth="1"/>
    <col min="11787" max="11787" width="8.5" style="73" customWidth="1"/>
    <col min="11788" max="11788" width="6.5" style="73" customWidth="1"/>
    <col min="11789" max="11789" width="10.5" style="73" customWidth="1"/>
    <col min="11790" max="11790" width="8.5" style="73" customWidth="1"/>
    <col min="11791" max="11791" width="6.5" style="73" customWidth="1"/>
    <col min="11792" max="11792" width="10.5" style="73" customWidth="1"/>
    <col min="11793" max="11793" width="8.5" style="73" customWidth="1"/>
    <col min="11794" max="11794" width="6.5" style="73" customWidth="1"/>
    <col min="11795" max="11795" width="9.5" style="73" customWidth="1"/>
    <col min="11796" max="11796" width="7.125" style="73" customWidth="1"/>
    <col min="11797" max="11797" width="10" style="73" customWidth="1"/>
    <col min="11798" max="11802" width="11.875" style="73" customWidth="1"/>
    <col min="11803" max="11823" width="11" style="73" customWidth="1"/>
    <col min="11824" max="11828" width="11.875" style="73"/>
    <col min="11829" max="11829" width="10.125" style="73" customWidth="1"/>
    <col min="11830" max="11831" width="11.875" style="73"/>
    <col min="11832" max="11832" width="11.75" style="73" customWidth="1"/>
    <col min="11833" max="11833" width="14.5" style="73" customWidth="1"/>
    <col min="11834" max="11834" width="9.875" style="73" customWidth="1"/>
    <col min="11835" max="12031" width="11.875" style="73"/>
    <col min="12032" max="12032" width="6.75" style="73" customWidth="1"/>
    <col min="12033" max="12033" width="9.75" style="73" customWidth="1"/>
    <col min="12034" max="12034" width="11" style="73" customWidth="1"/>
    <col min="12035" max="12035" width="10.25" style="73" customWidth="1"/>
    <col min="12036" max="12036" width="11" style="73" customWidth="1"/>
    <col min="12037" max="12037" width="10.25" style="73" customWidth="1"/>
    <col min="12038" max="12038" width="11" style="73" customWidth="1"/>
    <col min="12039" max="12039" width="10.25" style="73" customWidth="1"/>
    <col min="12040" max="12040" width="8.5" style="73" customWidth="1"/>
    <col min="12041" max="12041" width="5.25" style="73" customWidth="1"/>
    <col min="12042" max="12042" width="10.5" style="73" customWidth="1"/>
    <col min="12043" max="12043" width="8.5" style="73" customWidth="1"/>
    <col min="12044" max="12044" width="6.5" style="73" customWidth="1"/>
    <col min="12045" max="12045" width="10.5" style="73" customWidth="1"/>
    <col min="12046" max="12046" width="8.5" style="73" customWidth="1"/>
    <col min="12047" max="12047" width="6.5" style="73" customWidth="1"/>
    <col min="12048" max="12048" width="10.5" style="73" customWidth="1"/>
    <col min="12049" max="12049" width="8.5" style="73" customWidth="1"/>
    <col min="12050" max="12050" width="6.5" style="73" customWidth="1"/>
    <col min="12051" max="12051" width="9.5" style="73" customWidth="1"/>
    <col min="12052" max="12052" width="7.125" style="73" customWidth="1"/>
    <col min="12053" max="12053" width="10" style="73" customWidth="1"/>
    <col min="12054" max="12058" width="11.875" style="73" customWidth="1"/>
    <col min="12059" max="12079" width="11" style="73" customWidth="1"/>
    <col min="12080" max="12084" width="11.875" style="73"/>
    <col min="12085" max="12085" width="10.125" style="73" customWidth="1"/>
    <col min="12086" max="12087" width="11.875" style="73"/>
    <col min="12088" max="12088" width="11.75" style="73" customWidth="1"/>
    <col min="12089" max="12089" width="14.5" style="73" customWidth="1"/>
    <col min="12090" max="12090" width="9.875" style="73" customWidth="1"/>
    <col min="12091" max="12287" width="11.875" style="73"/>
    <col min="12288" max="12288" width="6.75" style="73" customWidth="1"/>
    <col min="12289" max="12289" width="9.75" style="73" customWidth="1"/>
    <col min="12290" max="12290" width="11" style="73" customWidth="1"/>
    <col min="12291" max="12291" width="10.25" style="73" customWidth="1"/>
    <col min="12292" max="12292" width="11" style="73" customWidth="1"/>
    <col min="12293" max="12293" width="10.25" style="73" customWidth="1"/>
    <col min="12294" max="12294" width="11" style="73" customWidth="1"/>
    <col min="12295" max="12295" width="10.25" style="73" customWidth="1"/>
    <col min="12296" max="12296" width="8.5" style="73" customWidth="1"/>
    <col min="12297" max="12297" width="5.25" style="73" customWidth="1"/>
    <col min="12298" max="12298" width="10.5" style="73" customWidth="1"/>
    <col min="12299" max="12299" width="8.5" style="73" customWidth="1"/>
    <col min="12300" max="12300" width="6.5" style="73" customWidth="1"/>
    <col min="12301" max="12301" width="10.5" style="73" customWidth="1"/>
    <col min="12302" max="12302" width="8.5" style="73" customWidth="1"/>
    <col min="12303" max="12303" width="6.5" style="73" customWidth="1"/>
    <col min="12304" max="12304" width="10.5" style="73" customWidth="1"/>
    <col min="12305" max="12305" width="8.5" style="73" customWidth="1"/>
    <col min="12306" max="12306" width="6.5" style="73" customWidth="1"/>
    <col min="12307" max="12307" width="9.5" style="73" customWidth="1"/>
    <col min="12308" max="12308" width="7.125" style="73" customWidth="1"/>
    <col min="12309" max="12309" width="10" style="73" customWidth="1"/>
    <col min="12310" max="12314" width="11.875" style="73" customWidth="1"/>
    <col min="12315" max="12335" width="11" style="73" customWidth="1"/>
    <col min="12336" max="12340" width="11.875" style="73"/>
    <col min="12341" max="12341" width="10.125" style="73" customWidth="1"/>
    <col min="12342" max="12343" width="11.875" style="73"/>
    <col min="12344" max="12344" width="11.75" style="73" customWidth="1"/>
    <col min="12345" max="12345" width="14.5" style="73" customWidth="1"/>
    <col min="12346" max="12346" width="9.875" style="73" customWidth="1"/>
    <col min="12347" max="12543" width="11.875" style="73"/>
    <col min="12544" max="12544" width="6.75" style="73" customWidth="1"/>
    <col min="12545" max="12545" width="9.75" style="73" customWidth="1"/>
    <col min="12546" max="12546" width="11" style="73" customWidth="1"/>
    <col min="12547" max="12547" width="10.25" style="73" customWidth="1"/>
    <col min="12548" max="12548" width="11" style="73" customWidth="1"/>
    <col min="12549" max="12549" width="10.25" style="73" customWidth="1"/>
    <col min="12550" max="12550" width="11" style="73" customWidth="1"/>
    <col min="12551" max="12551" width="10.25" style="73" customWidth="1"/>
    <col min="12552" max="12552" width="8.5" style="73" customWidth="1"/>
    <col min="12553" max="12553" width="5.25" style="73" customWidth="1"/>
    <col min="12554" max="12554" width="10.5" style="73" customWidth="1"/>
    <col min="12555" max="12555" width="8.5" style="73" customWidth="1"/>
    <col min="12556" max="12556" width="6.5" style="73" customWidth="1"/>
    <col min="12557" max="12557" width="10.5" style="73" customWidth="1"/>
    <col min="12558" max="12558" width="8.5" style="73" customWidth="1"/>
    <col min="12559" max="12559" width="6.5" style="73" customWidth="1"/>
    <col min="12560" max="12560" width="10.5" style="73" customWidth="1"/>
    <col min="12561" max="12561" width="8.5" style="73" customWidth="1"/>
    <col min="12562" max="12562" width="6.5" style="73" customWidth="1"/>
    <col min="12563" max="12563" width="9.5" style="73" customWidth="1"/>
    <col min="12564" max="12564" width="7.125" style="73" customWidth="1"/>
    <col min="12565" max="12565" width="10" style="73" customWidth="1"/>
    <col min="12566" max="12570" width="11.875" style="73" customWidth="1"/>
    <col min="12571" max="12591" width="11" style="73" customWidth="1"/>
    <col min="12592" max="12596" width="11.875" style="73"/>
    <col min="12597" max="12597" width="10.125" style="73" customWidth="1"/>
    <col min="12598" max="12599" width="11.875" style="73"/>
    <col min="12600" max="12600" width="11.75" style="73" customWidth="1"/>
    <col min="12601" max="12601" width="14.5" style="73" customWidth="1"/>
    <col min="12602" max="12602" width="9.875" style="73" customWidth="1"/>
    <col min="12603" max="12799" width="11.875" style="73"/>
    <col min="12800" max="12800" width="6.75" style="73" customWidth="1"/>
    <col min="12801" max="12801" width="9.75" style="73" customWidth="1"/>
    <col min="12802" max="12802" width="11" style="73" customWidth="1"/>
    <col min="12803" max="12803" width="10.25" style="73" customWidth="1"/>
    <col min="12804" max="12804" width="11" style="73" customWidth="1"/>
    <col min="12805" max="12805" width="10.25" style="73" customWidth="1"/>
    <col min="12806" max="12806" width="11" style="73" customWidth="1"/>
    <col min="12807" max="12807" width="10.25" style="73" customWidth="1"/>
    <col min="12808" max="12808" width="8.5" style="73" customWidth="1"/>
    <col min="12809" max="12809" width="5.25" style="73" customWidth="1"/>
    <col min="12810" max="12810" width="10.5" style="73" customWidth="1"/>
    <col min="12811" max="12811" width="8.5" style="73" customWidth="1"/>
    <col min="12812" max="12812" width="6.5" style="73" customWidth="1"/>
    <col min="12813" max="12813" width="10.5" style="73" customWidth="1"/>
    <col min="12814" max="12814" width="8.5" style="73" customWidth="1"/>
    <col min="12815" max="12815" width="6.5" style="73" customWidth="1"/>
    <col min="12816" max="12816" width="10.5" style="73" customWidth="1"/>
    <col min="12817" max="12817" width="8.5" style="73" customWidth="1"/>
    <col min="12818" max="12818" width="6.5" style="73" customWidth="1"/>
    <col min="12819" max="12819" width="9.5" style="73" customWidth="1"/>
    <col min="12820" max="12820" width="7.125" style="73" customWidth="1"/>
    <col min="12821" max="12821" width="10" style="73" customWidth="1"/>
    <col min="12822" max="12826" width="11.875" style="73" customWidth="1"/>
    <col min="12827" max="12847" width="11" style="73" customWidth="1"/>
    <col min="12848" max="12852" width="11.875" style="73"/>
    <col min="12853" max="12853" width="10.125" style="73" customWidth="1"/>
    <col min="12854" max="12855" width="11.875" style="73"/>
    <col min="12856" max="12856" width="11.75" style="73" customWidth="1"/>
    <col min="12857" max="12857" width="14.5" style="73" customWidth="1"/>
    <col min="12858" max="12858" width="9.875" style="73" customWidth="1"/>
    <col min="12859" max="13055" width="11.875" style="73"/>
    <col min="13056" max="13056" width="6.75" style="73" customWidth="1"/>
    <col min="13057" max="13057" width="9.75" style="73" customWidth="1"/>
    <col min="13058" max="13058" width="11" style="73" customWidth="1"/>
    <col min="13059" max="13059" width="10.25" style="73" customWidth="1"/>
    <col min="13060" max="13060" width="11" style="73" customWidth="1"/>
    <col min="13061" max="13061" width="10.25" style="73" customWidth="1"/>
    <col min="13062" max="13062" width="11" style="73" customWidth="1"/>
    <col min="13063" max="13063" width="10.25" style="73" customWidth="1"/>
    <col min="13064" max="13064" width="8.5" style="73" customWidth="1"/>
    <col min="13065" max="13065" width="5.25" style="73" customWidth="1"/>
    <col min="13066" max="13066" width="10.5" style="73" customWidth="1"/>
    <col min="13067" max="13067" width="8.5" style="73" customWidth="1"/>
    <col min="13068" max="13068" width="6.5" style="73" customWidth="1"/>
    <col min="13069" max="13069" width="10.5" style="73" customWidth="1"/>
    <col min="13070" max="13070" width="8.5" style="73" customWidth="1"/>
    <col min="13071" max="13071" width="6.5" style="73" customWidth="1"/>
    <col min="13072" max="13072" width="10.5" style="73" customWidth="1"/>
    <col min="13073" max="13073" width="8.5" style="73" customWidth="1"/>
    <col min="13074" max="13074" width="6.5" style="73" customWidth="1"/>
    <col min="13075" max="13075" width="9.5" style="73" customWidth="1"/>
    <col min="13076" max="13076" width="7.125" style="73" customWidth="1"/>
    <col min="13077" max="13077" width="10" style="73" customWidth="1"/>
    <col min="13078" max="13082" width="11.875" style="73" customWidth="1"/>
    <col min="13083" max="13103" width="11" style="73" customWidth="1"/>
    <col min="13104" max="13108" width="11.875" style="73"/>
    <col min="13109" max="13109" width="10.125" style="73" customWidth="1"/>
    <col min="13110" max="13111" width="11.875" style="73"/>
    <col min="13112" max="13112" width="11.75" style="73" customWidth="1"/>
    <col min="13113" max="13113" width="14.5" style="73" customWidth="1"/>
    <col min="13114" max="13114" width="9.875" style="73" customWidth="1"/>
    <col min="13115" max="13311" width="11.875" style="73"/>
    <col min="13312" max="13312" width="6.75" style="73" customWidth="1"/>
    <col min="13313" max="13313" width="9.75" style="73" customWidth="1"/>
    <col min="13314" max="13314" width="11" style="73" customWidth="1"/>
    <col min="13315" max="13315" width="10.25" style="73" customWidth="1"/>
    <col min="13316" max="13316" width="11" style="73" customWidth="1"/>
    <col min="13317" max="13317" width="10.25" style="73" customWidth="1"/>
    <col min="13318" max="13318" width="11" style="73" customWidth="1"/>
    <col min="13319" max="13319" width="10.25" style="73" customWidth="1"/>
    <col min="13320" max="13320" width="8.5" style="73" customWidth="1"/>
    <col min="13321" max="13321" width="5.25" style="73" customWidth="1"/>
    <col min="13322" max="13322" width="10.5" style="73" customWidth="1"/>
    <col min="13323" max="13323" width="8.5" style="73" customWidth="1"/>
    <col min="13324" max="13324" width="6.5" style="73" customWidth="1"/>
    <col min="13325" max="13325" width="10.5" style="73" customWidth="1"/>
    <col min="13326" max="13326" width="8.5" style="73" customWidth="1"/>
    <col min="13327" max="13327" width="6.5" style="73" customWidth="1"/>
    <col min="13328" max="13328" width="10.5" style="73" customWidth="1"/>
    <col min="13329" max="13329" width="8.5" style="73" customWidth="1"/>
    <col min="13330" max="13330" width="6.5" style="73" customWidth="1"/>
    <col min="13331" max="13331" width="9.5" style="73" customWidth="1"/>
    <col min="13332" max="13332" width="7.125" style="73" customWidth="1"/>
    <col min="13333" max="13333" width="10" style="73" customWidth="1"/>
    <col min="13334" max="13338" width="11.875" style="73" customWidth="1"/>
    <col min="13339" max="13359" width="11" style="73" customWidth="1"/>
    <col min="13360" max="13364" width="11.875" style="73"/>
    <col min="13365" max="13365" width="10.125" style="73" customWidth="1"/>
    <col min="13366" max="13367" width="11.875" style="73"/>
    <col min="13368" max="13368" width="11.75" style="73" customWidth="1"/>
    <col min="13369" max="13369" width="14.5" style="73" customWidth="1"/>
    <col min="13370" max="13370" width="9.875" style="73" customWidth="1"/>
    <col min="13371" max="13567" width="11.875" style="73"/>
    <col min="13568" max="13568" width="6.75" style="73" customWidth="1"/>
    <col min="13569" max="13569" width="9.75" style="73" customWidth="1"/>
    <col min="13570" max="13570" width="11" style="73" customWidth="1"/>
    <col min="13571" max="13571" width="10.25" style="73" customWidth="1"/>
    <col min="13572" max="13572" width="11" style="73" customWidth="1"/>
    <col min="13573" max="13573" width="10.25" style="73" customWidth="1"/>
    <col min="13574" max="13574" width="11" style="73" customWidth="1"/>
    <col min="13575" max="13575" width="10.25" style="73" customWidth="1"/>
    <col min="13576" max="13576" width="8.5" style="73" customWidth="1"/>
    <col min="13577" max="13577" width="5.25" style="73" customWidth="1"/>
    <col min="13578" max="13578" width="10.5" style="73" customWidth="1"/>
    <col min="13579" max="13579" width="8.5" style="73" customWidth="1"/>
    <col min="13580" max="13580" width="6.5" style="73" customWidth="1"/>
    <col min="13581" max="13581" width="10.5" style="73" customWidth="1"/>
    <col min="13582" max="13582" width="8.5" style="73" customWidth="1"/>
    <col min="13583" max="13583" width="6.5" style="73" customWidth="1"/>
    <col min="13584" max="13584" width="10.5" style="73" customWidth="1"/>
    <col min="13585" max="13585" width="8.5" style="73" customWidth="1"/>
    <col min="13586" max="13586" width="6.5" style="73" customWidth="1"/>
    <col min="13587" max="13587" width="9.5" style="73" customWidth="1"/>
    <col min="13588" max="13588" width="7.125" style="73" customWidth="1"/>
    <col min="13589" max="13589" width="10" style="73" customWidth="1"/>
    <col min="13590" max="13594" width="11.875" style="73" customWidth="1"/>
    <col min="13595" max="13615" width="11" style="73" customWidth="1"/>
    <col min="13616" max="13620" width="11.875" style="73"/>
    <col min="13621" max="13621" width="10.125" style="73" customWidth="1"/>
    <col min="13622" max="13623" width="11.875" style="73"/>
    <col min="13624" max="13624" width="11.75" style="73" customWidth="1"/>
    <col min="13625" max="13625" width="14.5" style="73" customWidth="1"/>
    <col min="13626" max="13626" width="9.875" style="73" customWidth="1"/>
    <col min="13627" max="13823" width="11.875" style="73"/>
    <col min="13824" max="13824" width="6.75" style="73" customWidth="1"/>
    <col min="13825" max="13825" width="9.75" style="73" customWidth="1"/>
    <col min="13826" max="13826" width="11" style="73" customWidth="1"/>
    <col min="13827" max="13827" width="10.25" style="73" customWidth="1"/>
    <col min="13828" max="13828" width="11" style="73" customWidth="1"/>
    <col min="13829" max="13829" width="10.25" style="73" customWidth="1"/>
    <col min="13830" max="13830" width="11" style="73" customWidth="1"/>
    <col min="13831" max="13831" width="10.25" style="73" customWidth="1"/>
    <col min="13832" max="13832" width="8.5" style="73" customWidth="1"/>
    <col min="13833" max="13833" width="5.25" style="73" customWidth="1"/>
    <col min="13834" max="13834" width="10.5" style="73" customWidth="1"/>
    <col min="13835" max="13835" width="8.5" style="73" customWidth="1"/>
    <col min="13836" max="13836" width="6.5" style="73" customWidth="1"/>
    <col min="13837" max="13837" width="10.5" style="73" customWidth="1"/>
    <col min="13838" max="13838" width="8.5" style="73" customWidth="1"/>
    <col min="13839" max="13839" width="6.5" style="73" customWidth="1"/>
    <col min="13840" max="13840" width="10.5" style="73" customWidth="1"/>
    <col min="13841" max="13841" width="8.5" style="73" customWidth="1"/>
    <col min="13842" max="13842" width="6.5" style="73" customWidth="1"/>
    <col min="13843" max="13843" width="9.5" style="73" customWidth="1"/>
    <col min="13844" max="13844" width="7.125" style="73" customWidth="1"/>
    <col min="13845" max="13845" width="10" style="73" customWidth="1"/>
    <col min="13846" max="13850" width="11.875" style="73" customWidth="1"/>
    <col min="13851" max="13871" width="11" style="73" customWidth="1"/>
    <col min="13872" max="13876" width="11.875" style="73"/>
    <col min="13877" max="13877" width="10.125" style="73" customWidth="1"/>
    <col min="13878" max="13879" width="11.875" style="73"/>
    <col min="13880" max="13880" width="11.75" style="73" customWidth="1"/>
    <col min="13881" max="13881" width="14.5" style="73" customWidth="1"/>
    <col min="13882" max="13882" width="9.875" style="73" customWidth="1"/>
    <col min="13883" max="14079" width="11.875" style="73"/>
    <col min="14080" max="14080" width="6.75" style="73" customWidth="1"/>
    <col min="14081" max="14081" width="9.75" style="73" customWidth="1"/>
    <col min="14082" max="14082" width="11" style="73" customWidth="1"/>
    <col min="14083" max="14083" width="10.25" style="73" customWidth="1"/>
    <col min="14084" max="14084" width="11" style="73" customWidth="1"/>
    <col min="14085" max="14085" width="10.25" style="73" customWidth="1"/>
    <col min="14086" max="14086" width="11" style="73" customWidth="1"/>
    <col min="14087" max="14087" width="10.25" style="73" customWidth="1"/>
    <col min="14088" max="14088" width="8.5" style="73" customWidth="1"/>
    <col min="14089" max="14089" width="5.25" style="73" customWidth="1"/>
    <col min="14090" max="14090" width="10.5" style="73" customWidth="1"/>
    <col min="14091" max="14091" width="8.5" style="73" customWidth="1"/>
    <col min="14092" max="14092" width="6.5" style="73" customWidth="1"/>
    <col min="14093" max="14093" width="10.5" style="73" customWidth="1"/>
    <col min="14094" max="14094" width="8.5" style="73" customWidth="1"/>
    <col min="14095" max="14095" width="6.5" style="73" customWidth="1"/>
    <col min="14096" max="14096" width="10.5" style="73" customWidth="1"/>
    <col min="14097" max="14097" width="8.5" style="73" customWidth="1"/>
    <col min="14098" max="14098" width="6.5" style="73" customWidth="1"/>
    <col min="14099" max="14099" width="9.5" style="73" customWidth="1"/>
    <col min="14100" max="14100" width="7.125" style="73" customWidth="1"/>
    <col min="14101" max="14101" width="10" style="73" customWidth="1"/>
    <col min="14102" max="14106" width="11.875" style="73" customWidth="1"/>
    <col min="14107" max="14127" width="11" style="73" customWidth="1"/>
    <col min="14128" max="14132" width="11.875" style="73"/>
    <col min="14133" max="14133" width="10.125" style="73" customWidth="1"/>
    <col min="14134" max="14135" width="11.875" style="73"/>
    <col min="14136" max="14136" width="11.75" style="73" customWidth="1"/>
    <col min="14137" max="14137" width="14.5" style="73" customWidth="1"/>
    <col min="14138" max="14138" width="9.875" style="73" customWidth="1"/>
    <col min="14139" max="14335" width="11.875" style="73"/>
    <col min="14336" max="14336" width="6.75" style="73" customWidth="1"/>
    <col min="14337" max="14337" width="9.75" style="73" customWidth="1"/>
    <col min="14338" max="14338" width="11" style="73" customWidth="1"/>
    <col min="14339" max="14339" width="10.25" style="73" customWidth="1"/>
    <col min="14340" max="14340" width="11" style="73" customWidth="1"/>
    <col min="14341" max="14341" width="10.25" style="73" customWidth="1"/>
    <col min="14342" max="14342" width="11" style="73" customWidth="1"/>
    <col min="14343" max="14343" width="10.25" style="73" customWidth="1"/>
    <col min="14344" max="14344" width="8.5" style="73" customWidth="1"/>
    <col min="14345" max="14345" width="5.25" style="73" customWidth="1"/>
    <col min="14346" max="14346" width="10.5" style="73" customWidth="1"/>
    <col min="14347" max="14347" width="8.5" style="73" customWidth="1"/>
    <col min="14348" max="14348" width="6.5" style="73" customWidth="1"/>
    <col min="14349" max="14349" width="10.5" style="73" customWidth="1"/>
    <col min="14350" max="14350" width="8.5" style="73" customWidth="1"/>
    <col min="14351" max="14351" width="6.5" style="73" customWidth="1"/>
    <col min="14352" max="14352" width="10.5" style="73" customWidth="1"/>
    <col min="14353" max="14353" width="8.5" style="73" customWidth="1"/>
    <col min="14354" max="14354" width="6.5" style="73" customWidth="1"/>
    <col min="14355" max="14355" width="9.5" style="73" customWidth="1"/>
    <col min="14356" max="14356" width="7.125" style="73" customWidth="1"/>
    <col min="14357" max="14357" width="10" style="73" customWidth="1"/>
    <col min="14358" max="14362" width="11.875" style="73" customWidth="1"/>
    <col min="14363" max="14383" width="11" style="73" customWidth="1"/>
    <col min="14384" max="14388" width="11.875" style="73"/>
    <col min="14389" max="14389" width="10.125" style="73" customWidth="1"/>
    <col min="14390" max="14391" width="11.875" style="73"/>
    <col min="14392" max="14392" width="11.75" style="73" customWidth="1"/>
    <col min="14393" max="14393" width="14.5" style="73" customWidth="1"/>
    <col min="14394" max="14394" width="9.875" style="73" customWidth="1"/>
    <col min="14395" max="14591" width="11.875" style="73"/>
    <col min="14592" max="14592" width="6.75" style="73" customWidth="1"/>
    <col min="14593" max="14593" width="9.75" style="73" customWidth="1"/>
    <col min="14594" max="14594" width="11" style="73" customWidth="1"/>
    <col min="14595" max="14595" width="10.25" style="73" customWidth="1"/>
    <col min="14596" max="14596" width="11" style="73" customWidth="1"/>
    <col min="14597" max="14597" width="10.25" style="73" customWidth="1"/>
    <col min="14598" max="14598" width="11" style="73" customWidth="1"/>
    <col min="14599" max="14599" width="10.25" style="73" customWidth="1"/>
    <col min="14600" max="14600" width="8.5" style="73" customWidth="1"/>
    <col min="14601" max="14601" width="5.25" style="73" customWidth="1"/>
    <col min="14602" max="14602" width="10.5" style="73" customWidth="1"/>
    <col min="14603" max="14603" width="8.5" style="73" customWidth="1"/>
    <col min="14604" max="14604" width="6.5" style="73" customWidth="1"/>
    <col min="14605" max="14605" width="10.5" style="73" customWidth="1"/>
    <col min="14606" max="14606" width="8.5" style="73" customWidth="1"/>
    <col min="14607" max="14607" width="6.5" style="73" customWidth="1"/>
    <col min="14608" max="14608" width="10.5" style="73" customWidth="1"/>
    <col min="14609" max="14609" width="8.5" style="73" customWidth="1"/>
    <col min="14610" max="14610" width="6.5" style="73" customWidth="1"/>
    <col min="14611" max="14611" width="9.5" style="73" customWidth="1"/>
    <col min="14612" max="14612" width="7.125" style="73" customWidth="1"/>
    <col min="14613" max="14613" width="10" style="73" customWidth="1"/>
    <col min="14614" max="14618" width="11.875" style="73" customWidth="1"/>
    <col min="14619" max="14639" width="11" style="73" customWidth="1"/>
    <col min="14640" max="14644" width="11.875" style="73"/>
    <col min="14645" max="14645" width="10.125" style="73" customWidth="1"/>
    <col min="14646" max="14647" width="11.875" style="73"/>
    <col min="14648" max="14648" width="11.75" style="73" customWidth="1"/>
    <col min="14649" max="14649" width="14.5" style="73" customWidth="1"/>
    <col min="14650" max="14650" width="9.875" style="73" customWidth="1"/>
    <col min="14651" max="14847" width="11.875" style="73"/>
    <col min="14848" max="14848" width="6.75" style="73" customWidth="1"/>
    <col min="14849" max="14849" width="9.75" style="73" customWidth="1"/>
    <col min="14850" max="14850" width="11" style="73" customWidth="1"/>
    <col min="14851" max="14851" width="10.25" style="73" customWidth="1"/>
    <col min="14852" max="14852" width="11" style="73" customWidth="1"/>
    <col min="14853" max="14853" width="10.25" style="73" customWidth="1"/>
    <col min="14854" max="14854" width="11" style="73" customWidth="1"/>
    <col min="14855" max="14855" width="10.25" style="73" customWidth="1"/>
    <col min="14856" max="14856" width="8.5" style="73" customWidth="1"/>
    <col min="14857" max="14857" width="5.25" style="73" customWidth="1"/>
    <col min="14858" max="14858" width="10.5" style="73" customWidth="1"/>
    <col min="14859" max="14859" width="8.5" style="73" customWidth="1"/>
    <col min="14860" max="14860" width="6.5" style="73" customWidth="1"/>
    <col min="14861" max="14861" width="10.5" style="73" customWidth="1"/>
    <col min="14862" max="14862" width="8.5" style="73" customWidth="1"/>
    <col min="14863" max="14863" width="6.5" style="73" customWidth="1"/>
    <col min="14864" max="14864" width="10.5" style="73" customWidth="1"/>
    <col min="14865" max="14865" width="8.5" style="73" customWidth="1"/>
    <col min="14866" max="14866" width="6.5" style="73" customWidth="1"/>
    <col min="14867" max="14867" width="9.5" style="73" customWidth="1"/>
    <col min="14868" max="14868" width="7.125" style="73" customWidth="1"/>
    <col min="14869" max="14869" width="10" style="73" customWidth="1"/>
    <col min="14870" max="14874" width="11.875" style="73" customWidth="1"/>
    <col min="14875" max="14895" width="11" style="73" customWidth="1"/>
    <col min="14896" max="14900" width="11.875" style="73"/>
    <col min="14901" max="14901" width="10.125" style="73" customWidth="1"/>
    <col min="14902" max="14903" width="11.875" style="73"/>
    <col min="14904" max="14904" width="11.75" style="73" customWidth="1"/>
    <col min="14905" max="14905" width="14.5" style="73" customWidth="1"/>
    <col min="14906" max="14906" width="9.875" style="73" customWidth="1"/>
    <col min="14907" max="15103" width="11.875" style="73"/>
    <col min="15104" max="15104" width="6.75" style="73" customWidth="1"/>
    <col min="15105" max="15105" width="9.75" style="73" customWidth="1"/>
    <col min="15106" max="15106" width="11" style="73" customWidth="1"/>
    <col min="15107" max="15107" width="10.25" style="73" customWidth="1"/>
    <col min="15108" max="15108" width="11" style="73" customWidth="1"/>
    <col min="15109" max="15109" width="10.25" style="73" customWidth="1"/>
    <col min="15110" max="15110" width="11" style="73" customWidth="1"/>
    <col min="15111" max="15111" width="10.25" style="73" customWidth="1"/>
    <col min="15112" max="15112" width="8.5" style="73" customWidth="1"/>
    <col min="15113" max="15113" width="5.25" style="73" customWidth="1"/>
    <col min="15114" max="15114" width="10.5" style="73" customWidth="1"/>
    <col min="15115" max="15115" width="8.5" style="73" customWidth="1"/>
    <col min="15116" max="15116" width="6.5" style="73" customWidth="1"/>
    <col min="15117" max="15117" width="10.5" style="73" customWidth="1"/>
    <col min="15118" max="15118" width="8.5" style="73" customWidth="1"/>
    <col min="15119" max="15119" width="6.5" style="73" customWidth="1"/>
    <col min="15120" max="15120" width="10.5" style="73" customWidth="1"/>
    <col min="15121" max="15121" width="8.5" style="73" customWidth="1"/>
    <col min="15122" max="15122" width="6.5" style="73" customWidth="1"/>
    <col min="15123" max="15123" width="9.5" style="73" customWidth="1"/>
    <col min="15124" max="15124" width="7.125" style="73" customWidth="1"/>
    <col min="15125" max="15125" width="10" style="73" customWidth="1"/>
    <col min="15126" max="15130" width="11.875" style="73" customWidth="1"/>
    <col min="15131" max="15151" width="11" style="73" customWidth="1"/>
    <col min="15152" max="15156" width="11.875" style="73"/>
    <col min="15157" max="15157" width="10.125" style="73" customWidth="1"/>
    <col min="15158" max="15159" width="11.875" style="73"/>
    <col min="15160" max="15160" width="11.75" style="73" customWidth="1"/>
    <col min="15161" max="15161" width="14.5" style="73" customWidth="1"/>
    <col min="15162" max="15162" width="9.875" style="73" customWidth="1"/>
    <col min="15163" max="15359" width="11.875" style="73"/>
    <col min="15360" max="15360" width="6.75" style="73" customWidth="1"/>
    <col min="15361" max="15361" width="9.75" style="73" customWidth="1"/>
    <col min="15362" max="15362" width="11" style="73" customWidth="1"/>
    <col min="15363" max="15363" width="10.25" style="73" customWidth="1"/>
    <col min="15364" max="15364" width="11" style="73" customWidth="1"/>
    <col min="15365" max="15365" width="10.25" style="73" customWidth="1"/>
    <col min="15366" max="15366" width="11" style="73" customWidth="1"/>
    <col min="15367" max="15367" width="10.25" style="73" customWidth="1"/>
    <col min="15368" max="15368" width="8.5" style="73" customWidth="1"/>
    <col min="15369" max="15369" width="5.25" style="73" customWidth="1"/>
    <col min="15370" max="15370" width="10.5" style="73" customWidth="1"/>
    <col min="15371" max="15371" width="8.5" style="73" customWidth="1"/>
    <col min="15372" max="15372" width="6.5" style="73" customWidth="1"/>
    <col min="15373" max="15373" width="10.5" style="73" customWidth="1"/>
    <col min="15374" max="15374" width="8.5" style="73" customWidth="1"/>
    <col min="15375" max="15375" width="6.5" style="73" customWidth="1"/>
    <col min="15376" max="15376" width="10.5" style="73" customWidth="1"/>
    <col min="15377" max="15377" width="8.5" style="73" customWidth="1"/>
    <col min="15378" max="15378" width="6.5" style="73" customWidth="1"/>
    <col min="15379" max="15379" width="9.5" style="73" customWidth="1"/>
    <col min="15380" max="15380" width="7.125" style="73" customWidth="1"/>
    <col min="15381" max="15381" width="10" style="73" customWidth="1"/>
    <col min="15382" max="15386" width="11.875" style="73" customWidth="1"/>
    <col min="15387" max="15407" width="11" style="73" customWidth="1"/>
    <col min="15408" max="15412" width="11.875" style="73"/>
    <col min="15413" max="15413" width="10.125" style="73" customWidth="1"/>
    <col min="15414" max="15415" width="11.875" style="73"/>
    <col min="15416" max="15416" width="11.75" style="73" customWidth="1"/>
    <col min="15417" max="15417" width="14.5" style="73" customWidth="1"/>
    <col min="15418" max="15418" width="9.875" style="73" customWidth="1"/>
    <col min="15419" max="15615" width="11.875" style="73"/>
    <col min="15616" max="15616" width="6.75" style="73" customWidth="1"/>
    <col min="15617" max="15617" width="9.75" style="73" customWidth="1"/>
    <col min="15618" max="15618" width="11" style="73" customWidth="1"/>
    <col min="15619" max="15619" width="10.25" style="73" customWidth="1"/>
    <col min="15620" max="15620" width="11" style="73" customWidth="1"/>
    <col min="15621" max="15621" width="10.25" style="73" customWidth="1"/>
    <col min="15622" max="15622" width="11" style="73" customWidth="1"/>
    <col min="15623" max="15623" width="10.25" style="73" customWidth="1"/>
    <col min="15624" max="15624" width="8.5" style="73" customWidth="1"/>
    <col min="15625" max="15625" width="5.25" style="73" customWidth="1"/>
    <col min="15626" max="15626" width="10.5" style="73" customWidth="1"/>
    <col min="15627" max="15627" width="8.5" style="73" customWidth="1"/>
    <col min="15628" max="15628" width="6.5" style="73" customWidth="1"/>
    <col min="15629" max="15629" width="10.5" style="73" customWidth="1"/>
    <col min="15630" max="15630" width="8.5" style="73" customWidth="1"/>
    <col min="15631" max="15631" width="6.5" style="73" customWidth="1"/>
    <col min="15632" max="15632" width="10.5" style="73" customWidth="1"/>
    <col min="15633" max="15633" width="8.5" style="73" customWidth="1"/>
    <col min="15634" max="15634" width="6.5" style="73" customWidth="1"/>
    <col min="15635" max="15635" width="9.5" style="73" customWidth="1"/>
    <col min="15636" max="15636" width="7.125" style="73" customWidth="1"/>
    <col min="15637" max="15637" width="10" style="73" customWidth="1"/>
    <col min="15638" max="15642" width="11.875" style="73" customWidth="1"/>
    <col min="15643" max="15663" width="11" style="73" customWidth="1"/>
    <col min="15664" max="15668" width="11.875" style="73"/>
    <col min="15669" max="15669" width="10.125" style="73" customWidth="1"/>
    <col min="15670" max="15671" width="11.875" style="73"/>
    <col min="15672" max="15672" width="11.75" style="73" customWidth="1"/>
    <col min="15673" max="15673" width="14.5" style="73" customWidth="1"/>
    <col min="15674" max="15674" width="9.875" style="73" customWidth="1"/>
    <col min="15675" max="15871" width="11.875" style="73"/>
    <col min="15872" max="15872" width="6.75" style="73" customWidth="1"/>
    <col min="15873" max="15873" width="9.75" style="73" customWidth="1"/>
    <col min="15874" max="15874" width="11" style="73" customWidth="1"/>
    <col min="15875" max="15875" width="10.25" style="73" customWidth="1"/>
    <col min="15876" max="15876" width="11" style="73" customWidth="1"/>
    <col min="15877" max="15877" width="10.25" style="73" customWidth="1"/>
    <col min="15878" max="15878" width="11" style="73" customWidth="1"/>
    <col min="15879" max="15879" width="10.25" style="73" customWidth="1"/>
    <col min="15880" max="15880" width="8.5" style="73" customWidth="1"/>
    <col min="15881" max="15881" width="5.25" style="73" customWidth="1"/>
    <col min="15882" max="15882" width="10.5" style="73" customWidth="1"/>
    <col min="15883" max="15883" width="8.5" style="73" customWidth="1"/>
    <col min="15884" max="15884" width="6.5" style="73" customWidth="1"/>
    <col min="15885" max="15885" width="10.5" style="73" customWidth="1"/>
    <col min="15886" max="15886" width="8.5" style="73" customWidth="1"/>
    <col min="15887" max="15887" width="6.5" style="73" customWidth="1"/>
    <col min="15888" max="15888" width="10.5" style="73" customWidth="1"/>
    <col min="15889" max="15889" width="8.5" style="73" customWidth="1"/>
    <col min="15890" max="15890" width="6.5" style="73" customWidth="1"/>
    <col min="15891" max="15891" width="9.5" style="73" customWidth="1"/>
    <col min="15892" max="15892" width="7.125" style="73" customWidth="1"/>
    <col min="15893" max="15893" width="10" style="73" customWidth="1"/>
    <col min="15894" max="15898" width="11.875" style="73" customWidth="1"/>
    <col min="15899" max="15919" width="11" style="73" customWidth="1"/>
    <col min="15920" max="15924" width="11.875" style="73"/>
    <col min="15925" max="15925" width="10.125" style="73" customWidth="1"/>
    <col min="15926" max="15927" width="11.875" style="73"/>
    <col min="15928" max="15928" width="11.75" style="73" customWidth="1"/>
    <col min="15929" max="15929" width="14.5" style="73" customWidth="1"/>
    <col min="15930" max="15930" width="9.875" style="73" customWidth="1"/>
    <col min="15931" max="16127" width="11.875" style="73"/>
    <col min="16128" max="16128" width="6.75" style="73" customWidth="1"/>
    <col min="16129" max="16129" width="9.75" style="73" customWidth="1"/>
    <col min="16130" max="16130" width="11" style="73" customWidth="1"/>
    <col min="16131" max="16131" width="10.25" style="73" customWidth="1"/>
    <col min="16132" max="16132" width="11" style="73" customWidth="1"/>
    <col min="16133" max="16133" width="10.25" style="73" customWidth="1"/>
    <col min="16134" max="16134" width="11" style="73" customWidth="1"/>
    <col min="16135" max="16135" width="10.25" style="73" customWidth="1"/>
    <col min="16136" max="16136" width="8.5" style="73" customWidth="1"/>
    <col min="16137" max="16137" width="5.25" style="73" customWidth="1"/>
    <col min="16138" max="16138" width="10.5" style="73" customWidth="1"/>
    <col min="16139" max="16139" width="8.5" style="73" customWidth="1"/>
    <col min="16140" max="16140" width="6.5" style="73" customWidth="1"/>
    <col min="16141" max="16141" width="10.5" style="73" customWidth="1"/>
    <col min="16142" max="16142" width="8.5" style="73" customWidth="1"/>
    <col min="16143" max="16143" width="6.5" style="73" customWidth="1"/>
    <col min="16144" max="16144" width="10.5" style="73" customWidth="1"/>
    <col min="16145" max="16145" width="8.5" style="73" customWidth="1"/>
    <col min="16146" max="16146" width="6.5" style="73" customWidth="1"/>
    <col min="16147" max="16147" width="9.5" style="73" customWidth="1"/>
    <col min="16148" max="16148" width="7.125" style="73" customWidth="1"/>
    <col min="16149" max="16149" width="10" style="73" customWidth="1"/>
    <col min="16150" max="16154" width="11.875" style="73" customWidth="1"/>
    <col min="16155" max="16175" width="11" style="73" customWidth="1"/>
    <col min="16176" max="16180" width="11.875" style="73"/>
    <col min="16181" max="16181" width="10.125" style="73" customWidth="1"/>
    <col min="16182" max="16183" width="11.875" style="73"/>
    <col min="16184" max="16184" width="11.75" style="73" customWidth="1"/>
    <col min="16185" max="16185" width="14.5" style="73" customWidth="1"/>
    <col min="16186" max="16186" width="9.875" style="73" customWidth="1"/>
    <col min="16187" max="16384" width="11.875" style="73"/>
  </cols>
  <sheetData>
    <row r="1" spans="1:252" s="55" customFormat="1" ht="27" customHeight="1" x14ac:dyDescent="0.15">
      <c r="A1" s="51" t="s">
        <v>107</v>
      </c>
      <c r="B1" s="51"/>
      <c r="C1" s="52"/>
      <c r="D1" s="52"/>
      <c r="E1" s="52"/>
      <c r="F1" s="52"/>
      <c r="H1" s="52"/>
      <c r="I1" s="53"/>
      <c r="J1" s="53"/>
      <c r="K1" s="51"/>
      <c r="L1" s="51"/>
      <c r="M1" s="51"/>
      <c r="N1" s="51"/>
      <c r="O1" s="51"/>
      <c r="P1" s="51"/>
      <c r="Q1" s="51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</row>
    <row r="2" spans="1:252" s="55" customFormat="1" ht="18" customHeight="1" thickBot="1" x14ac:dyDescent="0.2">
      <c r="A2" s="56"/>
      <c r="C2" s="57"/>
      <c r="D2" s="57"/>
      <c r="E2" s="57"/>
      <c r="F2" s="57"/>
      <c r="G2" s="57"/>
      <c r="H2" s="418"/>
      <c r="I2" s="58"/>
      <c r="J2" s="418" t="s">
        <v>108</v>
      </c>
    </row>
    <row r="3" spans="1:252" s="55" customFormat="1" ht="28.5" customHeight="1" x14ac:dyDescent="0.4">
      <c r="A3" s="422"/>
      <c r="B3" s="59" t="s">
        <v>109</v>
      </c>
      <c r="C3" s="974" t="s">
        <v>1433</v>
      </c>
      <c r="D3" s="975"/>
      <c r="E3" s="974" t="s">
        <v>1435</v>
      </c>
      <c r="F3" s="975"/>
      <c r="G3" s="974" t="s">
        <v>111</v>
      </c>
      <c r="H3" s="976"/>
      <c r="I3" s="974" t="s">
        <v>1422</v>
      </c>
      <c r="J3" s="976"/>
    </row>
    <row r="4" spans="1:252" s="55" customFormat="1" ht="28.5" customHeight="1" thickBot="1" x14ac:dyDescent="0.45">
      <c r="A4" s="103" t="s">
        <v>112</v>
      </c>
      <c r="B4" s="60"/>
      <c r="C4" s="61" t="s">
        <v>113</v>
      </c>
      <c r="D4" s="62" t="s">
        <v>114</v>
      </c>
      <c r="E4" s="61" t="s">
        <v>113</v>
      </c>
      <c r="F4" s="62" t="s">
        <v>114</v>
      </c>
      <c r="G4" s="61" t="s">
        <v>113</v>
      </c>
      <c r="H4" s="423" t="s">
        <v>114</v>
      </c>
      <c r="I4" s="61" t="s">
        <v>113</v>
      </c>
      <c r="J4" s="423" t="s">
        <v>114</v>
      </c>
    </row>
    <row r="5" spans="1:252" s="55" customFormat="1" ht="27" customHeight="1" thickTop="1" x14ac:dyDescent="0.4">
      <c r="A5" s="939" t="s">
        <v>115</v>
      </c>
      <c r="B5" s="940"/>
      <c r="C5" s="63" t="s">
        <v>116</v>
      </c>
      <c r="D5" s="64" t="s">
        <v>117</v>
      </c>
      <c r="E5" s="63" t="s">
        <v>118</v>
      </c>
      <c r="F5" s="64" t="s">
        <v>117</v>
      </c>
      <c r="G5" s="63" t="s">
        <v>116</v>
      </c>
      <c r="H5" s="516" t="s">
        <v>1378</v>
      </c>
      <c r="I5" s="63" t="s">
        <v>1551</v>
      </c>
      <c r="J5" s="516" t="s">
        <v>1547</v>
      </c>
    </row>
    <row r="6" spans="1:252" s="55" customFormat="1" ht="27" customHeight="1" x14ac:dyDescent="0.4">
      <c r="A6" s="943" t="s">
        <v>119</v>
      </c>
      <c r="B6" s="944"/>
      <c r="C6" s="63" t="s">
        <v>116</v>
      </c>
      <c r="D6" s="64" t="s">
        <v>120</v>
      </c>
      <c r="E6" s="63" t="s">
        <v>118</v>
      </c>
      <c r="F6" s="64" t="s">
        <v>121</v>
      </c>
      <c r="G6" s="63" t="s">
        <v>116</v>
      </c>
      <c r="H6" s="516" t="s">
        <v>1379</v>
      </c>
      <c r="I6" s="63" t="s">
        <v>1552</v>
      </c>
      <c r="J6" s="516" t="s">
        <v>1548</v>
      </c>
    </row>
    <row r="7" spans="1:252" s="55" customFormat="1" ht="27" customHeight="1" x14ac:dyDescent="0.4">
      <c r="A7" s="943" t="s">
        <v>122</v>
      </c>
      <c r="B7" s="944"/>
      <c r="C7" s="65">
        <v>10.1</v>
      </c>
      <c r="D7" s="64" t="s">
        <v>123</v>
      </c>
      <c r="E7" s="65">
        <v>9.9</v>
      </c>
      <c r="F7" s="64" t="s">
        <v>124</v>
      </c>
      <c r="G7" s="65">
        <v>9.3000000000000007</v>
      </c>
      <c r="H7" s="516" t="s">
        <v>123</v>
      </c>
      <c r="I7" s="65">
        <v>8.6</v>
      </c>
      <c r="J7" s="516" t="s">
        <v>1549</v>
      </c>
    </row>
    <row r="8" spans="1:252" s="55" customFormat="1" ht="27" customHeight="1" thickBot="1" x14ac:dyDescent="0.45">
      <c r="A8" s="972" t="s">
        <v>125</v>
      </c>
      <c r="B8" s="973"/>
      <c r="C8" s="66">
        <v>80</v>
      </c>
      <c r="D8" s="67" t="s">
        <v>126</v>
      </c>
      <c r="E8" s="66">
        <v>76.8</v>
      </c>
      <c r="F8" s="67" t="s">
        <v>127</v>
      </c>
      <c r="G8" s="66">
        <v>63</v>
      </c>
      <c r="H8" s="517" t="s">
        <v>126</v>
      </c>
      <c r="I8" s="66">
        <v>53.6</v>
      </c>
      <c r="J8" s="517" t="s">
        <v>1550</v>
      </c>
    </row>
    <row r="9" spans="1:252" s="68" customFormat="1" ht="14.45" customHeight="1" x14ac:dyDescent="0.4">
      <c r="A9" s="58" t="s">
        <v>128</v>
      </c>
      <c r="C9" s="69"/>
      <c r="E9" s="69"/>
      <c r="G9" s="69"/>
    </row>
    <row r="10" spans="1:252" s="55" customFormat="1" ht="27" customHeight="1" x14ac:dyDescent="0.4">
      <c r="A10" s="70"/>
      <c r="B10" s="58"/>
      <c r="C10" s="58"/>
      <c r="D10" s="58"/>
      <c r="E10" s="71"/>
      <c r="F10" s="72"/>
      <c r="G10" s="58"/>
      <c r="H10" s="58"/>
      <c r="I10" s="70"/>
      <c r="J10" s="70"/>
      <c r="K10" s="58"/>
      <c r="L10" s="58"/>
    </row>
    <row r="11" spans="1:252" s="55" customFormat="1" ht="27" customHeight="1" x14ac:dyDescent="0.4">
      <c r="A11" s="58"/>
      <c r="B11" s="70"/>
      <c r="C11" s="58"/>
      <c r="D11" s="58"/>
      <c r="E11" s="58"/>
      <c r="F11" s="58"/>
      <c r="G11" s="58"/>
      <c r="H11" s="58"/>
      <c r="I11" s="70"/>
      <c r="J11" s="58"/>
      <c r="K11" s="58"/>
      <c r="L11" s="58"/>
    </row>
  </sheetData>
  <customSheetViews>
    <customSheetView guid="{3F289335-02BA-4F16-AD2F-CB53A4124158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1"/>
      <headerFooter alignWithMargins="0"/>
    </customSheetView>
    <customSheetView guid="{73BE7E98-8BC8-4FD7-95F0-4179E1B9C7B2}" showPageBreaks="1" printArea="1" view="pageBreakPreview">
      <selection activeCell="M10" sqref="M10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2"/>
      <headerFooter alignWithMargins="0"/>
    </customSheetView>
    <customSheetView guid="{59F6F5C1-0144-4706-BC18-583E69698BD1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3"/>
      <headerFooter alignWithMargins="0"/>
    </customSheetView>
    <customSheetView guid="{96F1F385-3719-4D48-93AF-F20FCA96C025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4"/>
      <headerFooter alignWithMargins="0"/>
    </customSheetView>
    <customSheetView guid="{1CDBA933-8DB4-41F1-90AC-67591721201F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5"/>
      <headerFooter alignWithMargins="0"/>
    </customSheetView>
    <customSheetView guid="{57707E98-8706-4F7F-9807-AB12EEACF2E8}" showPageBreaks="1" printArea="1" view="pageBreakPreview">
      <selection activeCell="C1" sqref="C1:H1048576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6"/>
      <headerFooter alignWithMargins="0"/>
    </customSheetView>
    <customSheetView guid="{FA0B14EF-F83C-4CBB-865F-B181DD693384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7"/>
      <headerFooter alignWithMargins="0"/>
    </customSheetView>
    <customSheetView guid="{7599AF29-7C80-40B5-BC67-D4AC7D8175D6}" showPageBreaks="1" printArea="1" view="pageBreakPreview">
      <selection activeCell="G11" sqref="G11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8"/>
      <headerFooter alignWithMargins="0"/>
    </customSheetView>
    <customSheetView guid="{CD9FEF94-6655-4B72-96D9-4E3C15E50045}" showPageBreaks="1" printArea="1" view="pageBreakPreview">
      <selection activeCell="M10" sqref="M10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9"/>
      <headerFooter alignWithMargins="0"/>
    </customSheetView>
    <customSheetView guid="{101BA920-D81C-44BC-8F4C-ECC5AD469A5F}" showPageBreaks="1" printArea="1" view="pageBreakPreview">
      <selection activeCell="M10" sqref="M10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10"/>
      <headerFooter alignWithMargins="0"/>
    </customSheetView>
    <customSheetView guid="{E11754DE-64F2-4A86-AFFA-460D6AD3A98C}" showPageBreaks="1" printArea="1" view="pageBreakPreview">
      <selection sqref="A1:XFD1048576"/>
      <pageMargins left="0.78740157480314965" right="0.78740157480314965" top="0.78740157480314965" bottom="0.78740157480314965" header="0" footer="0"/>
      <printOptions horizontalCentered="1"/>
      <pageSetup paperSize="9" scale="97" firstPageNumber="244" orientation="portrait" useFirstPageNumber="1" r:id="rId11"/>
      <headerFooter alignWithMargins="0"/>
    </customSheetView>
  </customSheetViews>
  <mergeCells count="8">
    <mergeCell ref="A8:B8"/>
    <mergeCell ref="C3:D3"/>
    <mergeCell ref="E3:F3"/>
    <mergeCell ref="I3:J3"/>
    <mergeCell ref="G3:H3"/>
    <mergeCell ref="A5:B5"/>
    <mergeCell ref="A6:B6"/>
    <mergeCell ref="A7:B7"/>
  </mergeCells>
  <phoneticPr fontId="3"/>
  <printOptions horizontalCentered="1" gridLinesSet="0"/>
  <pageMargins left="0.78740157480314965" right="0.78740157480314965" top="0.78740157480314965" bottom="0.78740157480314965" header="0" footer="0"/>
  <pageSetup paperSize="9" scale="97" firstPageNumber="244" orientation="portrait" useFirstPageNumber="1" r:id="rId12"/>
  <headerFooter alignWithMargins="0"/>
  <drawing r:id="rId1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view="pageBreakPreview" topLeftCell="A13" zoomScaleNormal="100" zoomScaleSheetLayoutView="100" workbookViewId="0">
      <selection activeCell="B16" sqref="B16"/>
    </sheetView>
  </sheetViews>
  <sheetFormatPr defaultColWidth="10.375" defaultRowHeight="60.95" customHeight="1" x14ac:dyDescent="0.15"/>
  <cols>
    <col min="1" max="1" width="15.125" style="99" customWidth="1"/>
    <col min="2" max="2" width="9.625" style="99" customWidth="1"/>
    <col min="3" max="3" width="15.375" style="99" customWidth="1"/>
    <col min="4" max="4" width="37.125" style="99" customWidth="1"/>
    <col min="5" max="256" width="10.375" style="99"/>
    <col min="257" max="257" width="15.125" style="99" customWidth="1"/>
    <col min="258" max="258" width="9.625" style="99" customWidth="1"/>
    <col min="259" max="259" width="15.375" style="99" customWidth="1"/>
    <col min="260" max="260" width="38.75" style="99" customWidth="1"/>
    <col min="261" max="512" width="10.375" style="99"/>
    <col min="513" max="513" width="15.125" style="99" customWidth="1"/>
    <col min="514" max="514" width="9.625" style="99" customWidth="1"/>
    <col min="515" max="515" width="15.375" style="99" customWidth="1"/>
    <col min="516" max="516" width="38.75" style="99" customWidth="1"/>
    <col min="517" max="768" width="10.375" style="99"/>
    <col min="769" max="769" width="15.125" style="99" customWidth="1"/>
    <col min="770" max="770" width="9.625" style="99" customWidth="1"/>
    <col min="771" max="771" width="15.375" style="99" customWidth="1"/>
    <col min="772" max="772" width="38.75" style="99" customWidth="1"/>
    <col min="773" max="1024" width="10.375" style="99"/>
    <col min="1025" max="1025" width="15.125" style="99" customWidth="1"/>
    <col min="1026" max="1026" width="9.625" style="99" customWidth="1"/>
    <col min="1027" max="1027" width="15.375" style="99" customWidth="1"/>
    <col min="1028" max="1028" width="38.75" style="99" customWidth="1"/>
    <col min="1029" max="1280" width="10.375" style="99"/>
    <col min="1281" max="1281" width="15.125" style="99" customWidth="1"/>
    <col min="1282" max="1282" width="9.625" style="99" customWidth="1"/>
    <col min="1283" max="1283" width="15.375" style="99" customWidth="1"/>
    <col min="1284" max="1284" width="38.75" style="99" customWidth="1"/>
    <col min="1285" max="1536" width="10.375" style="99"/>
    <col min="1537" max="1537" width="15.125" style="99" customWidth="1"/>
    <col min="1538" max="1538" width="9.625" style="99" customWidth="1"/>
    <col min="1539" max="1539" width="15.375" style="99" customWidth="1"/>
    <col min="1540" max="1540" width="38.75" style="99" customWidth="1"/>
    <col min="1541" max="1792" width="10.375" style="99"/>
    <col min="1793" max="1793" width="15.125" style="99" customWidth="1"/>
    <col min="1794" max="1794" width="9.625" style="99" customWidth="1"/>
    <col min="1795" max="1795" width="15.375" style="99" customWidth="1"/>
    <col min="1796" max="1796" width="38.75" style="99" customWidth="1"/>
    <col min="1797" max="2048" width="10.375" style="99"/>
    <col min="2049" max="2049" width="15.125" style="99" customWidth="1"/>
    <col min="2050" max="2050" width="9.625" style="99" customWidth="1"/>
    <col min="2051" max="2051" width="15.375" style="99" customWidth="1"/>
    <col min="2052" max="2052" width="38.75" style="99" customWidth="1"/>
    <col min="2053" max="2304" width="10.375" style="99"/>
    <col min="2305" max="2305" width="15.125" style="99" customWidth="1"/>
    <col min="2306" max="2306" width="9.625" style="99" customWidth="1"/>
    <col min="2307" max="2307" width="15.375" style="99" customWidth="1"/>
    <col min="2308" max="2308" width="38.75" style="99" customWidth="1"/>
    <col min="2309" max="2560" width="10.375" style="99"/>
    <col min="2561" max="2561" width="15.125" style="99" customWidth="1"/>
    <col min="2562" max="2562" width="9.625" style="99" customWidth="1"/>
    <col min="2563" max="2563" width="15.375" style="99" customWidth="1"/>
    <col min="2564" max="2564" width="38.75" style="99" customWidth="1"/>
    <col min="2565" max="2816" width="10.375" style="99"/>
    <col min="2817" max="2817" width="15.125" style="99" customWidth="1"/>
    <col min="2818" max="2818" width="9.625" style="99" customWidth="1"/>
    <col min="2819" max="2819" width="15.375" style="99" customWidth="1"/>
    <col min="2820" max="2820" width="38.75" style="99" customWidth="1"/>
    <col min="2821" max="3072" width="10.375" style="99"/>
    <col min="3073" max="3073" width="15.125" style="99" customWidth="1"/>
    <col min="3074" max="3074" width="9.625" style="99" customWidth="1"/>
    <col min="3075" max="3075" width="15.375" style="99" customWidth="1"/>
    <col min="3076" max="3076" width="38.75" style="99" customWidth="1"/>
    <col min="3077" max="3328" width="10.375" style="99"/>
    <col min="3329" max="3329" width="15.125" style="99" customWidth="1"/>
    <col min="3330" max="3330" width="9.625" style="99" customWidth="1"/>
    <col min="3331" max="3331" width="15.375" style="99" customWidth="1"/>
    <col min="3332" max="3332" width="38.75" style="99" customWidth="1"/>
    <col min="3333" max="3584" width="10.375" style="99"/>
    <col min="3585" max="3585" width="15.125" style="99" customWidth="1"/>
    <col min="3586" max="3586" width="9.625" style="99" customWidth="1"/>
    <col min="3587" max="3587" width="15.375" style="99" customWidth="1"/>
    <col min="3588" max="3588" width="38.75" style="99" customWidth="1"/>
    <col min="3589" max="3840" width="10.375" style="99"/>
    <col min="3841" max="3841" width="15.125" style="99" customWidth="1"/>
    <col min="3842" max="3842" width="9.625" style="99" customWidth="1"/>
    <col min="3843" max="3843" width="15.375" style="99" customWidth="1"/>
    <col min="3844" max="3844" width="38.75" style="99" customWidth="1"/>
    <col min="3845" max="4096" width="10.375" style="99"/>
    <col min="4097" max="4097" width="15.125" style="99" customWidth="1"/>
    <col min="4098" max="4098" width="9.625" style="99" customWidth="1"/>
    <col min="4099" max="4099" width="15.375" style="99" customWidth="1"/>
    <col min="4100" max="4100" width="38.75" style="99" customWidth="1"/>
    <col min="4101" max="4352" width="10.375" style="99"/>
    <col min="4353" max="4353" width="15.125" style="99" customWidth="1"/>
    <col min="4354" max="4354" width="9.625" style="99" customWidth="1"/>
    <col min="4355" max="4355" width="15.375" style="99" customWidth="1"/>
    <col min="4356" max="4356" width="38.75" style="99" customWidth="1"/>
    <col min="4357" max="4608" width="10.375" style="99"/>
    <col min="4609" max="4609" width="15.125" style="99" customWidth="1"/>
    <col min="4610" max="4610" width="9.625" style="99" customWidth="1"/>
    <col min="4611" max="4611" width="15.375" style="99" customWidth="1"/>
    <col min="4612" max="4612" width="38.75" style="99" customWidth="1"/>
    <col min="4613" max="4864" width="10.375" style="99"/>
    <col min="4865" max="4865" width="15.125" style="99" customWidth="1"/>
    <col min="4866" max="4866" width="9.625" style="99" customWidth="1"/>
    <col min="4867" max="4867" width="15.375" style="99" customWidth="1"/>
    <col min="4868" max="4868" width="38.75" style="99" customWidth="1"/>
    <col min="4869" max="5120" width="10.375" style="99"/>
    <col min="5121" max="5121" width="15.125" style="99" customWidth="1"/>
    <col min="5122" max="5122" width="9.625" style="99" customWidth="1"/>
    <col min="5123" max="5123" width="15.375" style="99" customWidth="1"/>
    <col min="5124" max="5124" width="38.75" style="99" customWidth="1"/>
    <col min="5125" max="5376" width="10.375" style="99"/>
    <col min="5377" max="5377" width="15.125" style="99" customWidth="1"/>
    <col min="5378" max="5378" width="9.625" style="99" customWidth="1"/>
    <col min="5379" max="5379" width="15.375" style="99" customWidth="1"/>
    <col min="5380" max="5380" width="38.75" style="99" customWidth="1"/>
    <col min="5381" max="5632" width="10.375" style="99"/>
    <col min="5633" max="5633" width="15.125" style="99" customWidth="1"/>
    <col min="5634" max="5634" width="9.625" style="99" customWidth="1"/>
    <col min="5635" max="5635" width="15.375" style="99" customWidth="1"/>
    <col min="5636" max="5636" width="38.75" style="99" customWidth="1"/>
    <col min="5637" max="5888" width="10.375" style="99"/>
    <col min="5889" max="5889" width="15.125" style="99" customWidth="1"/>
    <col min="5890" max="5890" width="9.625" style="99" customWidth="1"/>
    <col min="5891" max="5891" width="15.375" style="99" customWidth="1"/>
    <col min="5892" max="5892" width="38.75" style="99" customWidth="1"/>
    <col min="5893" max="6144" width="10.375" style="99"/>
    <col min="6145" max="6145" width="15.125" style="99" customWidth="1"/>
    <col min="6146" max="6146" width="9.625" style="99" customWidth="1"/>
    <col min="6147" max="6147" width="15.375" style="99" customWidth="1"/>
    <col min="6148" max="6148" width="38.75" style="99" customWidth="1"/>
    <col min="6149" max="6400" width="10.375" style="99"/>
    <col min="6401" max="6401" width="15.125" style="99" customWidth="1"/>
    <col min="6402" max="6402" width="9.625" style="99" customWidth="1"/>
    <col min="6403" max="6403" width="15.375" style="99" customWidth="1"/>
    <col min="6404" max="6404" width="38.75" style="99" customWidth="1"/>
    <col min="6405" max="6656" width="10.375" style="99"/>
    <col min="6657" max="6657" width="15.125" style="99" customWidth="1"/>
    <col min="6658" max="6658" width="9.625" style="99" customWidth="1"/>
    <col min="6659" max="6659" width="15.375" style="99" customWidth="1"/>
    <col min="6660" max="6660" width="38.75" style="99" customWidth="1"/>
    <col min="6661" max="6912" width="10.375" style="99"/>
    <col min="6913" max="6913" width="15.125" style="99" customWidth="1"/>
    <col min="6914" max="6914" width="9.625" style="99" customWidth="1"/>
    <col min="6915" max="6915" width="15.375" style="99" customWidth="1"/>
    <col min="6916" max="6916" width="38.75" style="99" customWidth="1"/>
    <col min="6917" max="7168" width="10.375" style="99"/>
    <col min="7169" max="7169" width="15.125" style="99" customWidth="1"/>
    <col min="7170" max="7170" width="9.625" style="99" customWidth="1"/>
    <col min="7171" max="7171" width="15.375" style="99" customWidth="1"/>
    <col min="7172" max="7172" width="38.75" style="99" customWidth="1"/>
    <col min="7173" max="7424" width="10.375" style="99"/>
    <col min="7425" max="7425" width="15.125" style="99" customWidth="1"/>
    <col min="7426" max="7426" width="9.625" style="99" customWidth="1"/>
    <col min="7427" max="7427" width="15.375" style="99" customWidth="1"/>
    <col min="7428" max="7428" width="38.75" style="99" customWidth="1"/>
    <col min="7429" max="7680" width="10.375" style="99"/>
    <col min="7681" max="7681" width="15.125" style="99" customWidth="1"/>
    <col min="7682" max="7682" width="9.625" style="99" customWidth="1"/>
    <col min="7683" max="7683" width="15.375" style="99" customWidth="1"/>
    <col min="7684" max="7684" width="38.75" style="99" customWidth="1"/>
    <col min="7685" max="7936" width="10.375" style="99"/>
    <col min="7937" max="7937" width="15.125" style="99" customWidth="1"/>
    <col min="7938" max="7938" width="9.625" style="99" customWidth="1"/>
    <col min="7939" max="7939" width="15.375" style="99" customWidth="1"/>
    <col min="7940" max="7940" width="38.75" style="99" customWidth="1"/>
    <col min="7941" max="8192" width="10.375" style="99"/>
    <col min="8193" max="8193" width="15.125" style="99" customWidth="1"/>
    <col min="8194" max="8194" width="9.625" style="99" customWidth="1"/>
    <col min="8195" max="8195" width="15.375" style="99" customWidth="1"/>
    <col min="8196" max="8196" width="38.75" style="99" customWidth="1"/>
    <col min="8197" max="8448" width="10.375" style="99"/>
    <col min="8449" max="8449" width="15.125" style="99" customWidth="1"/>
    <col min="8450" max="8450" width="9.625" style="99" customWidth="1"/>
    <col min="8451" max="8451" width="15.375" style="99" customWidth="1"/>
    <col min="8452" max="8452" width="38.75" style="99" customWidth="1"/>
    <col min="8453" max="8704" width="10.375" style="99"/>
    <col min="8705" max="8705" width="15.125" style="99" customWidth="1"/>
    <col min="8706" max="8706" width="9.625" style="99" customWidth="1"/>
    <col min="8707" max="8707" width="15.375" style="99" customWidth="1"/>
    <col min="8708" max="8708" width="38.75" style="99" customWidth="1"/>
    <col min="8709" max="8960" width="10.375" style="99"/>
    <col min="8961" max="8961" width="15.125" style="99" customWidth="1"/>
    <col min="8962" max="8962" width="9.625" style="99" customWidth="1"/>
    <col min="8963" max="8963" width="15.375" style="99" customWidth="1"/>
    <col min="8964" max="8964" width="38.75" style="99" customWidth="1"/>
    <col min="8965" max="9216" width="10.375" style="99"/>
    <col min="9217" max="9217" width="15.125" style="99" customWidth="1"/>
    <col min="9218" max="9218" width="9.625" style="99" customWidth="1"/>
    <col min="9219" max="9219" width="15.375" style="99" customWidth="1"/>
    <col min="9220" max="9220" width="38.75" style="99" customWidth="1"/>
    <col min="9221" max="9472" width="10.375" style="99"/>
    <col min="9473" max="9473" width="15.125" style="99" customWidth="1"/>
    <col min="9474" max="9474" width="9.625" style="99" customWidth="1"/>
    <col min="9475" max="9475" width="15.375" style="99" customWidth="1"/>
    <col min="9476" max="9476" width="38.75" style="99" customWidth="1"/>
    <col min="9477" max="9728" width="10.375" style="99"/>
    <col min="9729" max="9729" width="15.125" style="99" customWidth="1"/>
    <col min="9730" max="9730" width="9.625" style="99" customWidth="1"/>
    <col min="9731" max="9731" width="15.375" style="99" customWidth="1"/>
    <col min="9732" max="9732" width="38.75" style="99" customWidth="1"/>
    <col min="9733" max="9984" width="10.375" style="99"/>
    <col min="9985" max="9985" width="15.125" style="99" customWidth="1"/>
    <col min="9986" max="9986" width="9.625" style="99" customWidth="1"/>
    <col min="9987" max="9987" width="15.375" style="99" customWidth="1"/>
    <col min="9988" max="9988" width="38.75" style="99" customWidth="1"/>
    <col min="9989" max="10240" width="10.375" style="99"/>
    <col min="10241" max="10241" width="15.125" style="99" customWidth="1"/>
    <col min="10242" max="10242" width="9.625" style="99" customWidth="1"/>
    <col min="10243" max="10243" width="15.375" style="99" customWidth="1"/>
    <col min="10244" max="10244" width="38.75" style="99" customWidth="1"/>
    <col min="10245" max="10496" width="10.375" style="99"/>
    <col min="10497" max="10497" width="15.125" style="99" customWidth="1"/>
    <col min="10498" max="10498" width="9.625" style="99" customWidth="1"/>
    <col min="10499" max="10499" width="15.375" style="99" customWidth="1"/>
    <col min="10500" max="10500" width="38.75" style="99" customWidth="1"/>
    <col min="10501" max="10752" width="10.375" style="99"/>
    <col min="10753" max="10753" width="15.125" style="99" customWidth="1"/>
    <col min="10754" max="10754" width="9.625" style="99" customWidth="1"/>
    <col min="10755" max="10755" width="15.375" style="99" customWidth="1"/>
    <col min="10756" max="10756" width="38.75" style="99" customWidth="1"/>
    <col min="10757" max="11008" width="10.375" style="99"/>
    <col min="11009" max="11009" width="15.125" style="99" customWidth="1"/>
    <col min="11010" max="11010" width="9.625" style="99" customWidth="1"/>
    <col min="11011" max="11011" width="15.375" style="99" customWidth="1"/>
    <col min="11012" max="11012" width="38.75" style="99" customWidth="1"/>
    <col min="11013" max="11264" width="10.375" style="99"/>
    <col min="11265" max="11265" width="15.125" style="99" customWidth="1"/>
    <col min="11266" max="11266" width="9.625" style="99" customWidth="1"/>
    <col min="11267" max="11267" width="15.375" style="99" customWidth="1"/>
    <col min="11268" max="11268" width="38.75" style="99" customWidth="1"/>
    <col min="11269" max="11520" width="10.375" style="99"/>
    <col min="11521" max="11521" width="15.125" style="99" customWidth="1"/>
    <col min="11522" max="11522" width="9.625" style="99" customWidth="1"/>
    <col min="11523" max="11523" width="15.375" style="99" customWidth="1"/>
    <col min="11524" max="11524" width="38.75" style="99" customWidth="1"/>
    <col min="11525" max="11776" width="10.375" style="99"/>
    <col min="11777" max="11777" width="15.125" style="99" customWidth="1"/>
    <col min="11778" max="11778" width="9.625" style="99" customWidth="1"/>
    <col min="11779" max="11779" width="15.375" style="99" customWidth="1"/>
    <col min="11780" max="11780" width="38.75" style="99" customWidth="1"/>
    <col min="11781" max="12032" width="10.375" style="99"/>
    <col min="12033" max="12033" width="15.125" style="99" customWidth="1"/>
    <col min="12034" max="12034" width="9.625" style="99" customWidth="1"/>
    <col min="12035" max="12035" width="15.375" style="99" customWidth="1"/>
    <col min="12036" max="12036" width="38.75" style="99" customWidth="1"/>
    <col min="12037" max="12288" width="10.375" style="99"/>
    <col min="12289" max="12289" width="15.125" style="99" customWidth="1"/>
    <col min="12290" max="12290" width="9.625" style="99" customWidth="1"/>
    <col min="12291" max="12291" width="15.375" style="99" customWidth="1"/>
    <col min="12292" max="12292" width="38.75" style="99" customWidth="1"/>
    <col min="12293" max="12544" width="10.375" style="99"/>
    <col min="12545" max="12545" width="15.125" style="99" customWidth="1"/>
    <col min="12546" max="12546" width="9.625" style="99" customWidth="1"/>
    <col min="12547" max="12547" width="15.375" style="99" customWidth="1"/>
    <col min="12548" max="12548" width="38.75" style="99" customWidth="1"/>
    <col min="12549" max="12800" width="10.375" style="99"/>
    <col min="12801" max="12801" width="15.125" style="99" customWidth="1"/>
    <col min="12802" max="12802" width="9.625" style="99" customWidth="1"/>
    <col min="12803" max="12803" width="15.375" style="99" customWidth="1"/>
    <col min="12804" max="12804" width="38.75" style="99" customWidth="1"/>
    <col min="12805" max="13056" width="10.375" style="99"/>
    <col min="13057" max="13057" width="15.125" style="99" customWidth="1"/>
    <col min="13058" max="13058" width="9.625" style="99" customWidth="1"/>
    <col min="13059" max="13059" width="15.375" style="99" customWidth="1"/>
    <col min="13060" max="13060" width="38.75" style="99" customWidth="1"/>
    <col min="13061" max="13312" width="10.375" style="99"/>
    <col min="13313" max="13313" width="15.125" style="99" customWidth="1"/>
    <col min="13314" max="13314" width="9.625" style="99" customWidth="1"/>
    <col min="13315" max="13315" width="15.375" style="99" customWidth="1"/>
    <col min="13316" max="13316" width="38.75" style="99" customWidth="1"/>
    <col min="13317" max="13568" width="10.375" style="99"/>
    <col min="13569" max="13569" width="15.125" style="99" customWidth="1"/>
    <col min="13570" max="13570" width="9.625" style="99" customWidth="1"/>
    <col min="13571" max="13571" width="15.375" style="99" customWidth="1"/>
    <col min="13572" max="13572" width="38.75" style="99" customWidth="1"/>
    <col min="13573" max="13824" width="10.375" style="99"/>
    <col min="13825" max="13825" width="15.125" style="99" customWidth="1"/>
    <col min="13826" max="13826" width="9.625" style="99" customWidth="1"/>
    <col min="13827" max="13827" width="15.375" style="99" customWidth="1"/>
    <col min="13828" max="13828" width="38.75" style="99" customWidth="1"/>
    <col min="13829" max="14080" width="10.375" style="99"/>
    <col min="14081" max="14081" width="15.125" style="99" customWidth="1"/>
    <col min="14082" max="14082" width="9.625" style="99" customWidth="1"/>
    <col min="14083" max="14083" width="15.375" style="99" customWidth="1"/>
    <col min="14084" max="14084" width="38.75" style="99" customWidth="1"/>
    <col min="14085" max="14336" width="10.375" style="99"/>
    <col min="14337" max="14337" width="15.125" style="99" customWidth="1"/>
    <col min="14338" max="14338" width="9.625" style="99" customWidth="1"/>
    <col min="14339" max="14339" width="15.375" style="99" customWidth="1"/>
    <col min="14340" max="14340" width="38.75" style="99" customWidth="1"/>
    <col min="14341" max="14592" width="10.375" style="99"/>
    <col min="14593" max="14593" width="15.125" style="99" customWidth="1"/>
    <col min="14594" max="14594" width="9.625" style="99" customWidth="1"/>
    <col min="14595" max="14595" width="15.375" style="99" customWidth="1"/>
    <col min="14596" max="14596" width="38.75" style="99" customWidth="1"/>
    <col min="14597" max="14848" width="10.375" style="99"/>
    <col min="14849" max="14849" width="15.125" style="99" customWidth="1"/>
    <col min="14850" max="14850" width="9.625" style="99" customWidth="1"/>
    <col min="14851" max="14851" width="15.375" style="99" customWidth="1"/>
    <col min="14852" max="14852" width="38.75" style="99" customWidth="1"/>
    <col min="14853" max="15104" width="10.375" style="99"/>
    <col min="15105" max="15105" width="15.125" style="99" customWidth="1"/>
    <col min="15106" max="15106" width="9.625" style="99" customWidth="1"/>
    <col min="15107" max="15107" width="15.375" style="99" customWidth="1"/>
    <col min="15108" max="15108" width="38.75" style="99" customWidth="1"/>
    <col min="15109" max="15360" width="10.375" style="99"/>
    <col min="15361" max="15361" width="15.125" style="99" customWidth="1"/>
    <col min="15362" max="15362" width="9.625" style="99" customWidth="1"/>
    <col min="15363" max="15363" width="15.375" style="99" customWidth="1"/>
    <col min="15364" max="15364" width="38.75" style="99" customWidth="1"/>
    <col min="15365" max="15616" width="10.375" style="99"/>
    <col min="15617" max="15617" width="15.125" style="99" customWidth="1"/>
    <col min="15618" max="15618" width="9.625" style="99" customWidth="1"/>
    <col min="15619" max="15619" width="15.375" style="99" customWidth="1"/>
    <col min="15620" max="15620" width="38.75" style="99" customWidth="1"/>
    <col min="15621" max="15872" width="10.375" style="99"/>
    <col min="15873" max="15873" width="15.125" style="99" customWidth="1"/>
    <col min="15874" max="15874" width="9.625" style="99" customWidth="1"/>
    <col min="15875" max="15875" width="15.375" style="99" customWidth="1"/>
    <col min="15876" max="15876" width="38.75" style="99" customWidth="1"/>
    <col min="15877" max="16128" width="10.375" style="99"/>
    <col min="16129" max="16129" width="15.125" style="99" customWidth="1"/>
    <col min="16130" max="16130" width="9.625" style="99" customWidth="1"/>
    <col min="16131" max="16131" width="15.375" style="99" customWidth="1"/>
    <col min="16132" max="16132" width="38.75" style="99" customWidth="1"/>
    <col min="16133" max="16384" width="10.375" style="99"/>
  </cols>
  <sheetData>
    <row r="1" spans="1:4" ht="19.5" customHeight="1" x14ac:dyDescent="0.2">
      <c r="A1" s="518" t="s">
        <v>69</v>
      </c>
    </row>
    <row r="2" spans="1:4" ht="16.5" customHeight="1" thickBot="1" x14ac:dyDescent="0.2">
      <c r="D2" s="709" t="s">
        <v>1423</v>
      </c>
    </row>
    <row r="3" spans="1:4" ht="42.75" customHeight="1" x14ac:dyDescent="0.15">
      <c r="A3" s="519" t="s">
        <v>70</v>
      </c>
      <c r="B3" s="493" t="s">
        <v>71</v>
      </c>
      <c r="C3" s="493" t="s">
        <v>72</v>
      </c>
      <c r="D3" s="493" t="s">
        <v>73</v>
      </c>
    </row>
    <row r="4" spans="1:4" ht="54" customHeight="1" x14ac:dyDescent="0.15">
      <c r="A4" s="520" t="s">
        <v>74</v>
      </c>
      <c r="B4" s="495" t="s">
        <v>75</v>
      </c>
      <c r="C4" s="495" t="s">
        <v>76</v>
      </c>
      <c r="D4" s="521" t="s">
        <v>1381</v>
      </c>
    </row>
    <row r="5" spans="1:4" ht="54" customHeight="1" x14ac:dyDescent="0.15">
      <c r="A5" s="520" t="s">
        <v>77</v>
      </c>
      <c r="B5" s="145" t="s">
        <v>78</v>
      </c>
      <c r="C5" s="145" t="s">
        <v>79</v>
      </c>
      <c r="D5" s="522" t="s">
        <v>1382</v>
      </c>
    </row>
    <row r="6" spans="1:4" ht="54" customHeight="1" x14ac:dyDescent="0.15">
      <c r="A6" s="520" t="s">
        <v>80</v>
      </c>
      <c r="B6" s="145" t="s">
        <v>81</v>
      </c>
      <c r="C6" s="145" t="s">
        <v>82</v>
      </c>
      <c r="D6" s="522" t="s">
        <v>1383</v>
      </c>
    </row>
    <row r="7" spans="1:4" ht="54" customHeight="1" x14ac:dyDescent="0.15">
      <c r="A7" s="520" t="s">
        <v>83</v>
      </c>
      <c r="B7" s="145" t="s">
        <v>84</v>
      </c>
      <c r="C7" s="145" t="s">
        <v>85</v>
      </c>
      <c r="D7" s="522" t="s">
        <v>1384</v>
      </c>
    </row>
    <row r="8" spans="1:4" ht="54" customHeight="1" x14ac:dyDescent="0.15">
      <c r="A8" s="520" t="s">
        <v>86</v>
      </c>
      <c r="B8" s="145" t="s">
        <v>87</v>
      </c>
      <c r="C8" s="145" t="s">
        <v>88</v>
      </c>
      <c r="D8" s="521" t="s">
        <v>1557</v>
      </c>
    </row>
    <row r="9" spans="1:4" ht="52.5" customHeight="1" x14ac:dyDescent="0.15">
      <c r="A9" s="520" t="s">
        <v>89</v>
      </c>
      <c r="B9" s="145" t="s">
        <v>90</v>
      </c>
      <c r="C9" s="145" t="s">
        <v>91</v>
      </c>
      <c r="D9" s="521" t="s">
        <v>1385</v>
      </c>
    </row>
    <row r="10" spans="1:4" ht="27" customHeight="1" x14ac:dyDescent="0.15">
      <c r="A10" s="523" t="s">
        <v>92</v>
      </c>
      <c r="B10" s="855" t="s">
        <v>93</v>
      </c>
      <c r="C10" s="855" t="s">
        <v>94</v>
      </c>
      <c r="D10" s="977" t="s">
        <v>1386</v>
      </c>
    </row>
    <row r="11" spans="1:4" ht="27" customHeight="1" x14ac:dyDescent="0.15">
      <c r="A11" s="524" t="s">
        <v>95</v>
      </c>
      <c r="B11" s="856"/>
      <c r="C11" s="856"/>
      <c r="D11" s="978"/>
    </row>
    <row r="12" spans="1:4" ht="54" customHeight="1" x14ac:dyDescent="0.15">
      <c r="A12" s="520" t="s">
        <v>96</v>
      </c>
      <c r="B12" s="145" t="s">
        <v>97</v>
      </c>
      <c r="C12" s="145" t="s">
        <v>98</v>
      </c>
      <c r="D12" s="521" t="s">
        <v>1387</v>
      </c>
    </row>
    <row r="13" spans="1:4" ht="54" customHeight="1" x14ac:dyDescent="0.15">
      <c r="A13" s="520" t="s">
        <v>99</v>
      </c>
      <c r="B13" s="145" t="s">
        <v>100</v>
      </c>
      <c r="C13" s="145" t="s">
        <v>101</v>
      </c>
      <c r="D13" s="522" t="s">
        <v>1388</v>
      </c>
    </row>
    <row r="14" spans="1:4" ht="54" customHeight="1" x14ac:dyDescent="0.15">
      <c r="A14" s="520" t="s">
        <v>1346</v>
      </c>
      <c r="B14" s="145" t="s">
        <v>1558</v>
      </c>
      <c r="C14" s="145" t="s">
        <v>102</v>
      </c>
      <c r="D14" s="522" t="s">
        <v>1389</v>
      </c>
    </row>
    <row r="15" spans="1:4" ht="54" customHeight="1" thickBot="1" x14ac:dyDescent="0.2">
      <c r="A15" s="520" t="s">
        <v>1347</v>
      </c>
      <c r="B15" s="145" t="s">
        <v>1559</v>
      </c>
      <c r="C15" s="145" t="s">
        <v>103</v>
      </c>
      <c r="D15" s="521" t="s">
        <v>104</v>
      </c>
    </row>
    <row r="16" spans="1:4" ht="3" customHeight="1" x14ac:dyDescent="0.15">
      <c r="A16" s="525"/>
      <c r="B16" s="178"/>
      <c r="C16" s="525"/>
      <c r="D16" s="525"/>
    </row>
    <row r="17" spans="1:2" ht="16.5" customHeight="1" x14ac:dyDescent="0.15">
      <c r="A17" s="526" t="s">
        <v>105</v>
      </c>
      <c r="B17" s="188"/>
    </row>
    <row r="18" spans="1:2" ht="15" customHeight="1" x14ac:dyDescent="0.15">
      <c r="A18" s="526" t="s">
        <v>106</v>
      </c>
      <c r="B18" s="188"/>
    </row>
  </sheetData>
  <customSheetViews>
    <customSheetView guid="{3F289335-02BA-4F16-AD2F-CB53A4124158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1"/>
      <headerFooter alignWithMargins="0"/>
    </customSheetView>
    <customSheetView guid="{73BE7E98-8BC8-4FD7-95F0-4179E1B9C7B2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2"/>
      <headerFooter alignWithMargins="0"/>
    </customSheetView>
    <customSheetView guid="{59F6F5C1-0144-4706-BC18-583E69698BD1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3"/>
      <headerFooter alignWithMargins="0"/>
    </customSheetView>
    <customSheetView guid="{96F1F385-3719-4D48-93AF-F20FCA96C025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4"/>
      <headerFooter alignWithMargins="0"/>
    </customSheetView>
    <customSheetView guid="{1CDBA933-8DB4-41F1-90AC-67591721201F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5"/>
      <headerFooter alignWithMargins="0"/>
    </customSheetView>
    <customSheetView guid="{57707E98-8706-4F7F-9807-AB12EEACF2E8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6"/>
      <headerFooter alignWithMargins="0"/>
    </customSheetView>
    <customSheetView guid="{FA0B14EF-F83C-4CBB-865F-B181DD693384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7"/>
      <headerFooter alignWithMargins="0"/>
    </customSheetView>
    <customSheetView guid="{7599AF29-7C80-40B5-BC67-D4AC7D8175D6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8"/>
      <headerFooter alignWithMargins="0"/>
    </customSheetView>
    <customSheetView guid="{CD9FEF94-6655-4B72-96D9-4E3C15E50045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9"/>
      <headerFooter alignWithMargins="0"/>
    </customSheetView>
    <customSheetView guid="{101BA920-D81C-44BC-8F4C-ECC5AD469A5F}" showPageBreaks="1" view="pageBreakPreview">
      <selection activeCell="C14" sqref="C14"/>
      <pageMargins left="0.77" right="0.78" top="0.79" bottom="0.9055118110236221" header="0.25" footer="0"/>
      <pageSetup paperSize="9" firstPageNumber="247" orientation="portrait" useFirstPageNumber="1" r:id="rId10"/>
      <headerFooter alignWithMargins="0"/>
    </customSheetView>
    <customSheetView guid="{E11754DE-64F2-4A86-AFFA-460D6AD3A98C}" showPageBreaks="1" view="pageBreakPreview">
      <selection sqref="A1:XFD1048576"/>
      <pageMargins left="0.77" right="0.78" top="0.79" bottom="0.9055118110236221" header="0.25" footer="0"/>
      <pageSetup paperSize="9" firstPageNumber="247" orientation="portrait" useFirstPageNumber="1" r:id="rId11"/>
      <headerFooter alignWithMargins="0"/>
    </customSheetView>
  </customSheetViews>
  <mergeCells count="3">
    <mergeCell ref="B10:B11"/>
    <mergeCell ref="C10:C11"/>
    <mergeCell ref="D10:D11"/>
  </mergeCells>
  <phoneticPr fontId="3"/>
  <printOptions gridLinesSet="0"/>
  <pageMargins left="0.77" right="0.78" top="0.79" bottom="0.9055118110236221" header="0.25" footer="0"/>
  <pageSetup paperSize="9" firstPageNumber="247" orientation="portrait" useFirstPageNumber="1" r:id="rId1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51"/>
  <sheetViews>
    <sheetView view="pageBreakPreview" topLeftCell="A22" zoomScale="85" zoomScaleNormal="100" zoomScaleSheetLayoutView="85" workbookViewId="0">
      <selection activeCell="F37" sqref="F37"/>
    </sheetView>
  </sheetViews>
  <sheetFormatPr defaultRowHeight="10.5" outlineLevelRow="1" x14ac:dyDescent="0.15"/>
  <cols>
    <col min="1" max="1" width="1" style="1" customWidth="1"/>
    <col min="2" max="2" width="2.75" style="1" customWidth="1"/>
    <col min="3" max="3" width="19.5" style="1" customWidth="1"/>
    <col min="4" max="4" width="11" style="1" customWidth="1"/>
    <col min="5" max="5" width="23.5" style="1" customWidth="1"/>
    <col min="6" max="6" width="52.5" style="1" customWidth="1"/>
    <col min="7" max="7" width="10.75" style="1" customWidth="1"/>
    <col min="8" max="8" width="35.75" style="1" customWidth="1"/>
    <col min="9" max="9" width="10.75" style="1" customWidth="1"/>
    <col min="10" max="255" width="9" style="1"/>
    <col min="256" max="256" width="6.125" style="1" customWidth="1"/>
    <col min="257" max="257" width="2.75" style="1" customWidth="1"/>
    <col min="258" max="258" width="19.5" style="1" customWidth="1"/>
    <col min="259" max="259" width="11" style="1" customWidth="1"/>
    <col min="260" max="260" width="23.5" style="1" customWidth="1"/>
    <col min="261" max="261" width="52.5" style="1" customWidth="1"/>
    <col min="262" max="262" width="9.125" style="1" customWidth="1"/>
    <col min="263" max="263" width="35.75" style="1" customWidth="1"/>
    <col min="264" max="264" width="12.5" style="1" customWidth="1"/>
    <col min="265" max="265" width="10.75" style="1" customWidth="1"/>
    <col min="266" max="511" width="9" style="1"/>
    <col min="512" max="512" width="6.125" style="1" customWidth="1"/>
    <col min="513" max="513" width="2.75" style="1" customWidth="1"/>
    <col min="514" max="514" width="19.5" style="1" customWidth="1"/>
    <col min="515" max="515" width="11" style="1" customWidth="1"/>
    <col min="516" max="516" width="23.5" style="1" customWidth="1"/>
    <col min="517" max="517" width="52.5" style="1" customWidth="1"/>
    <col min="518" max="518" width="9.125" style="1" customWidth="1"/>
    <col min="519" max="519" width="35.75" style="1" customWidth="1"/>
    <col min="520" max="520" width="12.5" style="1" customWidth="1"/>
    <col min="521" max="521" width="10.75" style="1" customWidth="1"/>
    <col min="522" max="767" width="9" style="1"/>
    <col min="768" max="768" width="6.125" style="1" customWidth="1"/>
    <col min="769" max="769" width="2.75" style="1" customWidth="1"/>
    <col min="770" max="770" width="19.5" style="1" customWidth="1"/>
    <col min="771" max="771" width="11" style="1" customWidth="1"/>
    <col min="772" max="772" width="23.5" style="1" customWidth="1"/>
    <col min="773" max="773" width="52.5" style="1" customWidth="1"/>
    <col min="774" max="774" width="9.125" style="1" customWidth="1"/>
    <col min="775" max="775" width="35.75" style="1" customWidth="1"/>
    <col min="776" max="776" width="12.5" style="1" customWidth="1"/>
    <col min="777" max="777" width="10.75" style="1" customWidth="1"/>
    <col min="778" max="1023" width="9" style="1"/>
    <col min="1024" max="1024" width="6.125" style="1" customWidth="1"/>
    <col min="1025" max="1025" width="2.75" style="1" customWidth="1"/>
    <col min="1026" max="1026" width="19.5" style="1" customWidth="1"/>
    <col min="1027" max="1027" width="11" style="1" customWidth="1"/>
    <col min="1028" max="1028" width="23.5" style="1" customWidth="1"/>
    <col min="1029" max="1029" width="52.5" style="1" customWidth="1"/>
    <col min="1030" max="1030" width="9.125" style="1" customWidth="1"/>
    <col min="1031" max="1031" width="35.75" style="1" customWidth="1"/>
    <col min="1032" max="1032" width="12.5" style="1" customWidth="1"/>
    <col min="1033" max="1033" width="10.75" style="1" customWidth="1"/>
    <col min="1034" max="1279" width="9" style="1"/>
    <col min="1280" max="1280" width="6.125" style="1" customWidth="1"/>
    <col min="1281" max="1281" width="2.75" style="1" customWidth="1"/>
    <col min="1282" max="1282" width="19.5" style="1" customWidth="1"/>
    <col min="1283" max="1283" width="11" style="1" customWidth="1"/>
    <col min="1284" max="1284" width="23.5" style="1" customWidth="1"/>
    <col min="1285" max="1285" width="52.5" style="1" customWidth="1"/>
    <col min="1286" max="1286" width="9.125" style="1" customWidth="1"/>
    <col min="1287" max="1287" width="35.75" style="1" customWidth="1"/>
    <col min="1288" max="1288" width="12.5" style="1" customWidth="1"/>
    <col min="1289" max="1289" width="10.75" style="1" customWidth="1"/>
    <col min="1290" max="1535" width="9" style="1"/>
    <col min="1536" max="1536" width="6.125" style="1" customWidth="1"/>
    <col min="1537" max="1537" width="2.75" style="1" customWidth="1"/>
    <col min="1538" max="1538" width="19.5" style="1" customWidth="1"/>
    <col min="1539" max="1539" width="11" style="1" customWidth="1"/>
    <col min="1540" max="1540" width="23.5" style="1" customWidth="1"/>
    <col min="1541" max="1541" width="52.5" style="1" customWidth="1"/>
    <col min="1542" max="1542" width="9.125" style="1" customWidth="1"/>
    <col min="1543" max="1543" width="35.75" style="1" customWidth="1"/>
    <col min="1544" max="1544" width="12.5" style="1" customWidth="1"/>
    <col min="1545" max="1545" width="10.75" style="1" customWidth="1"/>
    <col min="1546" max="1791" width="9" style="1"/>
    <col min="1792" max="1792" width="6.125" style="1" customWidth="1"/>
    <col min="1793" max="1793" width="2.75" style="1" customWidth="1"/>
    <col min="1794" max="1794" width="19.5" style="1" customWidth="1"/>
    <col min="1795" max="1795" width="11" style="1" customWidth="1"/>
    <col min="1796" max="1796" width="23.5" style="1" customWidth="1"/>
    <col min="1797" max="1797" width="52.5" style="1" customWidth="1"/>
    <col min="1798" max="1798" width="9.125" style="1" customWidth="1"/>
    <col min="1799" max="1799" width="35.75" style="1" customWidth="1"/>
    <col min="1800" max="1800" width="12.5" style="1" customWidth="1"/>
    <col min="1801" max="1801" width="10.75" style="1" customWidth="1"/>
    <col min="1802" max="2047" width="9" style="1"/>
    <col min="2048" max="2048" width="6.125" style="1" customWidth="1"/>
    <col min="2049" max="2049" width="2.75" style="1" customWidth="1"/>
    <col min="2050" max="2050" width="19.5" style="1" customWidth="1"/>
    <col min="2051" max="2051" width="11" style="1" customWidth="1"/>
    <col min="2052" max="2052" width="23.5" style="1" customWidth="1"/>
    <col min="2053" max="2053" width="52.5" style="1" customWidth="1"/>
    <col min="2054" max="2054" width="9.125" style="1" customWidth="1"/>
    <col min="2055" max="2055" width="35.75" style="1" customWidth="1"/>
    <col min="2056" max="2056" width="12.5" style="1" customWidth="1"/>
    <col min="2057" max="2057" width="10.75" style="1" customWidth="1"/>
    <col min="2058" max="2303" width="9" style="1"/>
    <col min="2304" max="2304" width="6.125" style="1" customWidth="1"/>
    <col min="2305" max="2305" width="2.75" style="1" customWidth="1"/>
    <col min="2306" max="2306" width="19.5" style="1" customWidth="1"/>
    <col min="2307" max="2307" width="11" style="1" customWidth="1"/>
    <col min="2308" max="2308" width="23.5" style="1" customWidth="1"/>
    <col min="2309" max="2309" width="52.5" style="1" customWidth="1"/>
    <col min="2310" max="2310" width="9.125" style="1" customWidth="1"/>
    <col min="2311" max="2311" width="35.75" style="1" customWidth="1"/>
    <col min="2312" max="2312" width="12.5" style="1" customWidth="1"/>
    <col min="2313" max="2313" width="10.75" style="1" customWidth="1"/>
    <col min="2314" max="2559" width="9" style="1"/>
    <col min="2560" max="2560" width="6.125" style="1" customWidth="1"/>
    <col min="2561" max="2561" width="2.75" style="1" customWidth="1"/>
    <col min="2562" max="2562" width="19.5" style="1" customWidth="1"/>
    <col min="2563" max="2563" width="11" style="1" customWidth="1"/>
    <col min="2564" max="2564" width="23.5" style="1" customWidth="1"/>
    <col min="2565" max="2565" width="52.5" style="1" customWidth="1"/>
    <col min="2566" max="2566" width="9.125" style="1" customWidth="1"/>
    <col min="2567" max="2567" width="35.75" style="1" customWidth="1"/>
    <col min="2568" max="2568" width="12.5" style="1" customWidth="1"/>
    <col min="2569" max="2569" width="10.75" style="1" customWidth="1"/>
    <col min="2570" max="2815" width="9" style="1"/>
    <col min="2816" max="2816" width="6.125" style="1" customWidth="1"/>
    <col min="2817" max="2817" width="2.75" style="1" customWidth="1"/>
    <col min="2818" max="2818" width="19.5" style="1" customWidth="1"/>
    <col min="2819" max="2819" width="11" style="1" customWidth="1"/>
    <col min="2820" max="2820" width="23.5" style="1" customWidth="1"/>
    <col min="2821" max="2821" width="52.5" style="1" customWidth="1"/>
    <col min="2822" max="2822" width="9.125" style="1" customWidth="1"/>
    <col min="2823" max="2823" width="35.75" style="1" customWidth="1"/>
    <col min="2824" max="2824" width="12.5" style="1" customWidth="1"/>
    <col min="2825" max="2825" width="10.75" style="1" customWidth="1"/>
    <col min="2826" max="3071" width="9" style="1"/>
    <col min="3072" max="3072" width="6.125" style="1" customWidth="1"/>
    <col min="3073" max="3073" width="2.75" style="1" customWidth="1"/>
    <col min="3074" max="3074" width="19.5" style="1" customWidth="1"/>
    <col min="3075" max="3075" width="11" style="1" customWidth="1"/>
    <col min="3076" max="3076" width="23.5" style="1" customWidth="1"/>
    <col min="3077" max="3077" width="52.5" style="1" customWidth="1"/>
    <col min="3078" max="3078" width="9.125" style="1" customWidth="1"/>
    <col min="3079" max="3079" width="35.75" style="1" customWidth="1"/>
    <col min="3080" max="3080" width="12.5" style="1" customWidth="1"/>
    <col min="3081" max="3081" width="10.75" style="1" customWidth="1"/>
    <col min="3082" max="3327" width="9" style="1"/>
    <col min="3328" max="3328" width="6.125" style="1" customWidth="1"/>
    <col min="3329" max="3329" width="2.75" style="1" customWidth="1"/>
    <col min="3330" max="3330" width="19.5" style="1" customWidth="1"/>
    <col min="3331" max="3331" width="11" style="1" customWidth="1"/>
    <col min="3332" max="3332" width="23.5" style="1" customWidth="1"/>
    <col min="3333" max="3333" width="52.5" style="1" customWidth="1"/>
    <col min="3334" max="3334" width="9.125" style="1" customWidth="1"/>
    <col min="3335" max="3335" width="35.75" style="1" customWidth="1"/>
    <col min="3336" max="3336" width="12.5" style="1" customWidth="1"/>
    <col min="3337" max="3337" width="10.75" style="1" customWidth="1"/>
    <col min="3338" max="3583" width="9" style="1"/>
    <col min="3584" max="3584" width="6.125" style="1" customWidth="1"/>
    <col min="3585" max="3585" width="2.75" style="1" customWidth="1"/>
    <col min="3586" max="3586" width="19.5" style="1" customWidth="1"/>
    <col min="3587" max="3587" width="11" style="1" customWidth="1"/>
    <col min="3588" max="3588" width="23.5" style="1" customWidth="1"/>
    <col min="3589" max="3589" width="52.5" style="1" customWidth="1"/>
    <col min="3590" max="3590" width="9.125" style="1" customWidth="1"/>
    <col min="3591" max="3591" width="35.75" style="1" customWidth="1"/>
    <col min="3592" max="3592" width="12.5" style="1" customWidth="1"/>
    <col min="3593" max="3593" width="10.75" style="1" customWidth="1"/>
    <col min="3594" max="3839" width="9" style="1"/>
    <col min="3840" max="3840" width="6.125" style="1" customWidth="1"/>
    <col min="3841" max="3841" width="2.75" style="1" customWidth="1"/>
    <col min="3842" max="3842" width="19.5" style="1" customWidth="1"/>
    <col min="3843" max="3843" width="11" style="1" customWidth="1"/>
    <col min="3844" max="3844" width="23.5" style="1" customWidth="1"/>
    <col min="3845" max="3845" width="52.5" style="1" customWidth="1"/>
    <col min="3846" max="3846" width="9.125" style="1" customWidth="1"/>
    <col min="3847" max="3847" width="35.75" style="1" customWidth="1"/>
    <col min="3848" max="3848" width="12.5" style="1" customWidth="1"/>
    <col min="3849" max="3849" width="10.75" style="1" customWidth="1"/>
    <col min="3850" max="4095" width="9" style="1"/>
    <col min="4096" max="4096" width="6.125" style="1" customWidth="1"/>
    <col min="4097" max="4097" width="2.75" style="1" customWidth="1"/>
    <col min="4098" max="4098" width="19.5" style="1" customWidth="1"/>
    <col min="4099" max="4099" width="11" style="1" customWidth="1"/>
    <col min="4100" max="4100" width="23.5" style="1" customWidth="1"/>
    <col min="4101" max="4101" width="52.5" style="1" customWidth="1"/>
    <col min="4102" max="4102" width="9.125" style="1" customWidth="1"/>
    <col min="4103" max="4103" width="35.75" style="1" customWidth="1"/>
    <col min="4104" max="4104" width="12.5" style="1" customWidth="1"/>
    <col min="4105" max="4105" width="10.75" style="1" customWidth="1"/>
    <col min="4106" max="4351" width="9" style="1"/>
    <col min="4352" max="4352" width="6.125" style="1" customWidth="1"/>
    <col min="4353" max="4353" width="2.75" style="1" customWidth="1"/>
    <col min="4354" max="4354" width="19.5" style="1" customWidth="1"/>
    <col min="4355" max="4355" width="11" style="1" customWidth="1"/>
    <col min="4356" max="4356" width="23.5" style="1" customWidth="1"/>
    <col min="4357" max="4357" width="52.5" style="1" customWidth="1"/>
    <col min="4358" max="4358" width="9.125" style="1" customWidth="1"/>
    <col min="4359" max="4359" width="35.75" style="1" customWidth="1"/>
    <col min="4360" max="4360" width="12.5" style="1" customWidth="1"/>
    <col min="4361" max="4361" width="10.75" style="1" customWidth="1"/>
    <col min="4362" max="4607" width="9" style="1"/>
    <col min="4608" max="4608" width="6.125" style="1" customWidth="1"/>
    <col min="4609" max="4609" width="2.75" style="1" customWidth="1"/>
    <col min="4610" max="4610" width="19.5" style="1" customWidth="1"/>
    <col min="4611" max="4611" width="11" style="1" customWidth="1"/>
    <col min="4612" max="4612" width="23.5" style="1" customWidth="1"/>
    <col min="4613" max="4613" width="52.5" style="1" customWidth="1"/>
    <col min="4614" max="4614" width="9.125" style="1" customWidth="1"/>
    <col min="4615" max="4615" width="35.75" style="1" customWidth="1"/>
    <col min="4616" max="4616" width="12.5" style="1" customWidth="1"/>
    <col min="4617" max="4617" width="10.75" style="1" customWidth="1"/>
    <col min="4618" max="4863" width="9" style="1"/>
    <col min="4864" max="4864" width="6.125" style="1" customWidth="1"/>
    <col min="4865" max="4865" width="2.75" style="1" customWidth="1"/>
    <col min="4866" max="4866" width="19.5" style="1" customWidth="1"/>
    <col min="4867" max="4867" width="11" style="1" customWidth="1"/>
    <col min="4868" max="4868" width="23.5" style="1" customWidth="1"/>
    <col min="4869" max="4869" width="52.5" style="1" customWidth="1"/>
    <col min="4870" max="4870" width="9.125" style="1" customWidth="1"/>
    <col min="4871" max="4871" width="35.75" style="1" customWidth="1"/>
    <col min="4872" max="4872" width="12.5" style="1" customWidth="1"/>
    <col min="4873" max="4873" width="10.75" style="1" customWidth="1"/>
    <col min="4874" max="5119" width="9" style="1"/>
    <col min="5120" max="5120" width="6.125" style="1" customWidth="1"/>
    <col min="5121" max="5121" width="2.75" style="1" customWidth="1"/>
    <col min="5122" max="5122" width="19.5" style="1" customWidth="1"/>
    <col min="5123" max="5123" width="11" style="1" customWidth="1"/>
    <col min="5124" max="5124" width="23.5" style="1" customWidth="1"/>
    <col min="5125" max="5125" width="52.5" style="1" customWidth="1"/>
    <col min="5126" max="5126" width="9.125" style="1" customWidth="1"/>
    <col min="5127" max="5127" width="35.75" style="1" customWidth="1"/>
    <col min="5128" max="5128" width="12.5" style="1" customWidth="1"/>
    <col min="5129" max="5129" width="10.75" style="1" customWidth="1"/>
    <col min="5130" max="5375" width="9" style="1"/>
    <col min="5376" max="5376" width="6.125" style="1" customWidth="1"/>
    <col min="5377" max="5377" width="2.75" style="1" customWidth="1"/>
    <col min="5378" max="5378" width="19.5" style="1" customWidth="1"/>
    <col min="5379" max="5379" width="11" style="1" customWidth="1"/>
    <col min="5380" max="5380" width="23.5" style="1" customWidth="1"/>
    <col min="5381" max="5381" width="52.5" style="1" customWidth="1"/>
    <col min="5382" max="5382" width="9.125" style="1" customWidth="1"/>
    <col min="5383" max="5383" width="35.75" style="1" customWidth="1"/>
    <col min="5384" max="5384" width="12.5" style="1" customWidth="1"/>
    <col min="5385" max="5385" width="10.75" style="1" customWidth="1"/>
    <col min="5386" max="5631" width="9" style="1"/>
    <col min="5632" max="5632" width="6.125" style="1" customWidth="1"/>
    <col min="5633" max="5633" width="2.75" style="1" customWidth="1"/>
    <col min="5634" max="5634" width="19.5" style="1" customWidth="1"/>
    <col min="5635" max="5635" width="11" style="1" customWidth="1"/>
    <col min="5636" max="5636" width="23.5" style="1" customWidth="1"/>
    <col min="5637" max="5637" width="52.5" style="1" customWidth="1"/>
    <col min="5638" max="5638" width="9.125" style="1" customWidth="1"/>
    <col min="5639" max="5639" width="35.75" style="1" customWidth="1"/>
    <col min="5640" max="5640" width="12.5" style="1" customWidth="1"/>
    <col min="5641" max="5641" width="10.75" style="1" customWidth="1"/>
    <col min="5642" max="5887" width="9" style="1"/>
    <col min="5888" max="5888" width="6.125" style="1" customWidth="1"/>
    <col min="5889" max="5889" width="2.75" style="1" customWidth="1"/>
    <col min="5890" max="5890" width="19.5" style="1" customWidth="1"/>
    <col min="5891" max="5891" width="11" style="1" customWidth="1"/>
    <col min="5892" max="5892" width="23.5" style="1" customWidth="1"/>
    <col min="5893" max="5893" width="52.5" style="1" customWidth="1"/>
    <col min="5894" max="5894" width="9.125" style="1" customWidth="1"/>
    <col min="5895" max="5895" width="35.75" style="1" customWidth="1"/>
    <col min="5896" max="5896" width="12.5" style="1" customWidth="1"/>
    <col min="5897" max="5897" width="10.75" style="1" customWidth="1"/>
    <col min="5898" max="6143" width="9" style="1"/>
    <col min="6144" max="6144" width="6.125" style="1" customWidth="1"/>
    <col min="6145" max="6145" width="2.75" style="1" customWidth="1"/>
    <col min="6146" max="6146" width="19.5" style="1" customWidth="1"/>
    <col min="6147" max="6147" width="11" style="1" customWidth="1"/>
    <col min="6148" max="6148" width="23.5" style="1" customWidth="1"/>
    <col min="6149" max="6149" width="52.5" style="1" customWidth="1"/>
    <col min="6150" max="6150" width="9.125" style="1" customWidth="1"/>
    <col min="6151" max="6151" width="35.75" style="1" customWidth="1"/>
    <col min="6152" max="6152" width="12.5" style="1" customWidth="1"/>
    <col min="6153" max="6153" width="10.75" style="1" customWidth="1"/>
    <col min="6154" max="6399" width="9" style="1"/>
    <col min="6400" max="6400" width="6.125" style="1" customWidth="1"/>
    <col min="6401" max="6401" width="2.75" style="1" customWidth="1"/>
    <col min="6402" max="6402" width="19.5" style="1" customWidth="1"/>
    <col min="6403" max="6403" width="11" style="1" customWidth="1"/>
    <col min="6404" max="6404" width="23.5" style="1" customWidth="1"/>
    <col min="6405" max="6405" width="52.5" style="1" customWidth="1"/>
    <col min="6406" max="6406" width="9.125" style="1" customWidth="1"/>
    <col min="6407" max="6407" width="35.75" style="1" customWidth="1"/>
    <col min="6408" max="6408" width="12.5" style="1" customWidth="1"/>
    <col min="6409" max="6409" width="10.75" style="1" customWidth="1"/>
    <col min="6410" max="6655" width="9" style="1"/>
    <col min="6656" max="6656" width="6.125" style="1" customWidth="1"/>
    <col min="6657" max="6657" width="2.75" style="1" customWidth="1"/>
    <col min="6658" max="6658" width="19.5" style="1" customWidth="1"/>
    <col min="6659" max="6659" width="11" style="1" customWidth="1"/>
    <col min="6660" max="6660" width="23.5" style="1" customWidth="1"/>
    <col min="6661" max="6661" width="52.5" style="1" customWidth="1"/>
    <col min="6662" max="6662" width="9.125" style="1" customWidth="1"/>
    <col min="6663" max="6663" width="35.75" style="1" customWidth="1"/>
    <col min="6664" max="6664" width="12.5" style="1" customWidth="1"/>
    <col min="6665" max="6665" width="10.75" style="1" customWidth="1"/>
    <col min="6666" max="6911" width="9" style="1"/>
    <col min="6912" max="6912" width="6.125" style="1" customWidth="1"/>
    <col min="6913" max="6913" width="2.75" style="1" customWidth="1"/>
    <col min="6914" max="6914" width="19.5" style="1" customWidth="1"/>
    <col min="6915" max="6915" width="11" style="1" customWidth="1"/>
    <col min="6916" max="6916" width="23.5" style="1" customWidth="1"/>
    <col min="6917" max="6917" width="52.5" style="1" customWidth="1"/>
    <col min="6918" max="6918" width="9.125" style="1" customWidth="1"/>
    <col min="6919" max="6919" width="35.75" style="1" customWidth="1"/>
    <col min="6920" max="6920" width="12.5" style="1" customWidth="1"/>
    <col min="6921" max="6921" width="10.75" style="1" customWidth="1"/>
    <col min="6922" max="7167" width="9" style="1"/>
    <col min="7168" max="7168" width="6.125" style="1" customWidth="1"/>
    <col min="7169" max="7169" width="2.75" style="1" customWidth="1"/>
    <col min="7170" max="7170" width="19.5" style="1" customWidth="1"/>
    <col min="7171" max="7171" width="11" style="1" customWidth="1"/>
    <col min="7172" max="7172" width="23.5" style="1" customWidth="1"/>
    <col min="7173" max="7173" width="52.5" style="1" customWidth="1"/>
    <col min="7174" max="7174" width="9.125" style="1" customWidth="1"/>
    <col min="7175" max="7175" width="35.75" style="1" customWidth="1"/>
    <col min="7176" max="7176" width="12.5" style="1" customWidth="1"/>
    <col min="7177" max="7177" width="10.75" style="1" customWidth="1"/>
    <col min="7178" max="7423" width="9" style="1"/>
    <col min="7424" max="7424" width="6.125" style="1" customWidth="1"/>
    <col min="7425" max="7425" width="2.75" style="1" customWidth="1"/>
    <col min="7426" max="7426" width="19.5" style="1" customWidth="1"/>
    <col min="7427" max="7427" width="11" style="1" customWidth="1"/>
    <col min="7428" max="7428" width="23.5" style="1" customWidth="1"/>
    <col min="7429" max="7429" width="52.5" style="1" customWidth="1"/>
    <col min="7430" max="7430" width="9.125" style="1" customWidth="1"/>
    <col min="7431" max="7431" width="35.75" style="1" customWidth="1"/>
    <col min="7432" max="7432" width="12.5" style="1" customWidth="1"/>
    <col min="7433" max="7433" width="10.75" style="1" customWidth="1"/>
    <col min="7434" max="7679" width="9" style="1"/>
    <col min="7680" max="7680" width="6.125" style="1" customWidth="1"/>
    <col min="7681" max="7681" width="2.75" style="1" customWidth="1"/>
    <col min="7682" max="7682" width="19.5" style="1" customWidth="1"/>
    <col min="7683" max="7683" width="11" style="1" customWidth="1"/>
    <col min="7684" max="7684" width="23.5" style="1" customWidth="1"/>
    <col min="7685" max="7685" width="52.5" style="1" customWidth="1"/>
    <col min="7686" max="7686" width="9.125" style="1" customWidth="1"/>
    <col min="7687" max="7687" width="35.75" style="1" customWidth="1"/>
    <col min="7688" max="7688" width="12.5" style="1" customWidth="1"/>
    <col min="7689" max="7689" width="10.75" style="1" customWidth="1"/>
    <col min="7690" max="7935" width="9" style="1"/>
    <col min="7936" max="7936" width="6.125" style="1" customWidth="1"/>
    <col min="7937" max="7937" width="2.75" style="1" customWidth="1"/>
    <col min="7938" max="7938" width="19.5" style="1" customWidth="1"/>
    <col min="7939" max="7939" width="11" style="1" customWidth="1"/>
    <col min="7940" max="7940" width="23.5" style="1" customWidth="1"/>
    <col min="7941" max="7941" width="52.5" style="1" customWidth="1"/>
    <col min="7942" max="7942" width="9.125" style="1" customWidth="1"/>
    <col min="7943" max="7943" width="35.75" style="1" customWidth="1"/>
    <col min="7944" max="7944" width="12.5" style="1" customWidth="1"/>
    <col min="7945" max="7945" width="10.75" style="1" customWidth="1"/>
    <col min="7946" max="8191" width="9" style="1"/>
    <col min="8192" max="8192" width="6.125" style="1" customWidth="1"/>
    <col min="8193" max="8193" width="2.75" style="1" customWidth="1"/>
    <col min="8194" max="8194" width="19.5" style="1" customWidth="1"/>
    <col min="8195" max="8195" width="11" style="1" customWidth="1"/>
    <col min="8196" max="8196" width="23.5" style="1" customWidth="1"/>
    <col min="8197" max="8197" width="52.5" style="1" customWidth="1"/>
    <col min="8198" max="8198" width="9.125" style="1" customWidth="1"/>
    <col min="8199" max="8199" width="35.75" style="1" customWidth="1"/>
    <col min="8200" max="8200" width="12.5" style="1" customWidth="1"/>
    <col min="8201" max="8201" width="10.75" style="1" customWidth="1"/>
    <col min="8202" max="8447" width="9" style="1"/>
    <col min="8448" max="8448" width="6.125" style="1" customWidth="1"/>
    <col min="8449" max="8449" width="2.75" style="1" customWidth="1"/>
    <col min="8450" max="8450" width="19.5" style="1" customWidth="1"/>
    <col min="8451" max="8451" width="11" style="1" customWidth="1"/>
    <col min="8452" max="8452" width="23.5" style="1" customWidth="1"/>
    <col min="8453" max="8453" width="52.5" style="1" customWidth="1"/>
    <col min="8454" max="8454" width="9.125" style="1" customWidth="1"/>
    <col min="8455" max="8455" width="35.75" style="1" customWidth="1"/>
    <col min="8456" max="8456" width="12.5" style="1" customWidth="1"/>
    <col min="8457" max="8457" width="10.75" style="1" customWidth="1"/>
    <col min="8458" max="8703" width="9" style="1"/>
    <col min="8704" max="8704" width="6.125" style="1" customWidth="1"/>
    <col min="8705" max="8705" width="2.75" style="1" customWidth="1"/>
    <col min="8706" max="8706" width="19.5" style="1" customWidth="1"/>
    <col min="8707" max="8707" width="11" style="1" customWidth="1"/>
    <col min="8708" max="8708" width="23.5" style="1" customWidth="1"/>
    <col min="8709" max="8709" width="52.5" style="1" customWidth="1"/>
    <col min="8710" max="8710" width="9.125" style="1" customWidth="1"/>
    <col min="8711" max="8711" width="35.75" style="1" customWidth="1"/>
    <col min="8712" max="8712" width="12.5" style="1" customWidth="1"/>
    <col min="8713" max="8713" width="10.75" style="1" customWidth="1"/>
    <col min="8714" max="8959" width="9" style="1"/>
    <col min="8960" max="8960" width="6.125" style="1" customWidth="1"/>
    <col min="8961" max="8961" width="2.75" style="1" customWidth="1"/>
    <col min="8962" max="8962" width="19.5" style="1" customWidth="1"/>
    <col min="8963" max="8963" width="11" style="1" customWidth="1"/>
    <col min="8964" max="8964" width="23.5" style="1" customWidth="1"/>
    <col min="8965" max="8965" width="52.5" style="1" customWidth="1"/>
    <col min="8966" max="8966" width="9.125" style="1" customWidth="1"/>
    <col min="8967" max="8967" width="35.75" style="1" customWidth="1"/>
    <col min="8968" max="8968" width="12.5" style="1" customWidth="1"/>
    <col min="8969" max="8969" width="10.75" style="1" customWidth="1"/>
    <col min="8970" max="9215" width="9" style="1"/>
    <col min="9216" max="9216" width="6.125" style="1" customWidth="1"/>
    <col min="9217" max="9217" width="2.75" style="1" customWidth="1"/>
    <col min="9218" max="9218" width="19.5" style="1" customWidth="1"/>
    <col min="9219" max="9219" width="11" style="1" customWidth="1"/>
    <col min="9220" max="9220" width="23.5" style="1" customWidth="1"/>
    <col min="9221" max="9221" width="52.5" style="1" customWidth="1"/>
    <col min="9222" max="9222" width="9.125" style="1" customWidth="1"/>
    <col min="9223" max="9223" width="35.75" style="1" customWidth="1"/>
    <col min="9224" max="9224" width="12.5" style="1" customWidth="1"/>
    <col min="9225" max="9225" width="10.75" style="1" customWidth="1"/>
    <col min="9226" max="9471" width="9" style="1"/>
    <col min="9472" max="9472" width="6.125" style="1" customWidth="1"/>
    <col min="9473" max="9473" width="2.75" style="1" customWidth="1"/>
    <col min="9474" max="9474" width="19.5" style="1" customWidth="1"/>
    <col min="9475" max="9475" width="11" style="1" customWidth="1"/>
    <col min="9476" max="9476" width="23.5" style="1" customWidth="1"/>
    <col min="9477" max="9477" width="52.5" style="1" customWidth="1"/>
    <col min="9478" max="9478" width="9.125" style="1" customWidth="1"/>
    <col min="9479" max="9479" width="35.75" style="1" customWidth="1"/>
    <col min="9480" max="9480" width="12.5" style="1" customWidth="1"/>
    <col min="9481" max="9481" width="10.75" style="1" customWidth="1"/>
    <col min="9482" max="9727" width="9" style="1"/>
    <col min="9728" max="9728" width="6.125" style="1" customWidth="1"/>
    <col min="9729" max="9729" width="2.75" style="1" customWidth="1"/>
    <col min="9730" max="9730" width="19.5" style="1" customWidth="1"/>
    <col min="9731" max="9731" width="11" style="1" customWidth="1"/>
    <col min="9732" max="9732" width="23.5" style="1" customWidth="1"/>
    <col min="9733" max="9733" width="52.5" style="1" customWidth="1"/>
    <col min="9734" max="9734" width="9.125" style="1" customWidth="1"/>
    <col min="9735" max="9735" width="35.75" style="1" customWidth="1"/>
    <col min="9736" max="9736" width="12.5" style="1" customWidth="1"/>
    <col min="9737" max="9737" width="10.75" style="1" customWidth="1"/>
    <col min="9738" max="9983" width="9" style="1"/>
    <col min="9984" max="9984" width="6.125" style="1" customWidth="1"/>
    <col min="9985" max="9985" width="2.75" style="1" customWidth="1"/>
    <col min="9986" max="9986" width="19.5" style="1" customWidth="1"/>
    <col min="9987" max="9987" width="11" style="1" customWidth="1"/>
    <col min="9988" max="9988" width="23.5" style="1" customWidth="1"/>
    <col min="9989" max="9989" width="52.5" style="1" customWidth="1"/>
    <col min="9990" max="9990" width="9.125" style="1" customWidth="1"/>
    <col min="9991" max="9991" width="35.75" style="1" customWidth="1"/>
    <col min="9992" max="9992" width="12.5" style="1" customWidth="1"/>
    <col min="9993" max="9993" width="10.75" style="1" customWidth="1"/>
    <col min="9994" max="10239" width="9" style="1"/>
    <col min="10240" max="10240" width="6.125" style="1" customWidth="1"/>
    <col min="10241" max="10241" width="2.75" style="1" customWidth="1"/>
    <col min="10242" max="10242" width="19.5" style="1" customWidth="1"/>
    <col min="10243" max="10243" width="11" style="1" customWidth="1"/>
    <col min="10244" max="10244" width="23.5" style="1" customWidth="1"/>
    <col min="10245" max="10245" width="52.5" style="1" customWidth="1"/>
    <col min="10246" max="10246" width="9.125" style="1" customWidth="1"/>
    <col min="10247" max="10247" width="35.75" style="1" customWidth="1"/>
    <col min="10248" max="10248" width="12.5" style="1" customWidth="1"/>
    <col min="10249" max="10249" width="10.75" style="1" customWidth="1"/>
    <col min="10250" max="10495" width="9" style="1"/>
    <col min="10496" max="10496" width="6.125" style="1" customWidth="1"/>
    <col min="10497" max="10497" width="2.75" style="1" customWidth="1"/>
    <col min="10498" max="10498" width="19.5" style="1" customWidth="1"/>
    <col min="10499" max="10499" width="11" style="1" customWidth="1"/>
    <col min="10500" max="10500" width="23.5" style="1" customWidth="1"/>
    <col min="10501" max="10501" width="52.5" style="1" customWidth="1"/>
    <col min="10502" max="10502" width="9.125" style="1" customWidth="1"/>
    <col min="10503" max="10503" width="35.75" style="1" customWidth="1"/>
    <col min="10504" max="10504" width="12.5" style="1" customWidth="1"/>
    <col min="10505" max="10505" width="10.75" style="1" customWidth="1"/>
    <col min="10506" max="10751" width="9" style="1"/>
    <col min="10752" max="10752" width="6.125" style="1" customWidth="1"/>
    <col min="10753" max="10753" width="2.75" style="1" customWidth="1"/>
    <col min="10754" max="10754" width="19.5" style="1" customWidth="1"/>
    <col min="10755" max="10755" width="11" style="1" customWidth="1"/>
    <col min="10756" max="10756" width="23.5" style="1" customWidth="1"/>
    <col min="10757" max="10757" width="52.5" style="1" customWidth="1"/>
    <col min="10758" max="10758" width="9.125" style="1" customWidth="1"/>
    <col min="10759" max="10759" width="35.75" style="1" customWidth="1"/>
    <col min="10760" max="10760" width="12.5" style="1" customWidth="1"/>
    <col min="10761" max="10761" width="10.75" style="1" customWidth="1"/>
    <col min="10762" max="11007" width="9" style="1"/>
    <col min="11008" max="11008" width="6.125" style="1" customWidth="1"/>
    <col min="11009" max="11009" width="2.75" style="1" customWidth="1"/>
    <col min="11010" max="11010" width="19.5" style="1" customWidth="1"/>
    <col min="11011" max="11011" width="11" style="1" customWidth="1"/>
    <col min="11012" max="11012" width="23.5" style="1" customWidth="1"/>
    <col min="11013" max="11013" width="52.5" style="1" customWidth="1"/>
    <col min="11014" max="11014" width="9.125" style="1" customWidth="1"/>
    <col min="11015" max="11015" width="35.75" style="1" customWidth="1"/>
    <col min="11016" max="11016" width="12.5" style="1" customWidth="1"/>
    <col min="11017" max="11017" width="10.75" style="1" customWidth="1"/>
    <col min="11018" max="11263" width="9" style="1"/>
    <col min="11264" max="11264" width="6.125" style="1" customWidth="1"/>
    <col min="11265" max="11265" width="2.75" style="1" customWidth="1"/>
    <col min="11266" max="11266" width="19.5" style="1" customWidth="1"/>
    <col min="11267" max="11267" width="11" style="1" customWidth="1"/>
    <col min="11268" max="11268" width="23.5" style="1" customWidth="1"/>
    <col min="11269" max="11269" width="52.5" style="1" customWidth="1"/>
    <col min="11270" max="11270" width="9.125" style="1" customWidth="1"/>
    <col min="11271" max="11271" width="35.75" style="1" customWidth="1"/>
    <col min="11272" max="11272" width="12.5" style="1" customWidth="1"/>
    <col min="11273" max="11273" width="10.75" style="1" customWidth="1"/>
    <col min="11274" max="11519" width="9" style="1"/>
    <col min="11520" max="11520" width="6.125" style="1" customWidth="1"/>
    <col min="11521" max="11521" width="2.75" style="1" customWidth="1"/>
    <col min="11522" max="11522" width="19.5" style="1" customWidth="1"/>
    <col min="11523" max="11523" width="11" style="1" customWidth="1"/>
    <col min="11524" max="11524" width="23.5" style="1" customWidth="1"/>
    <col min="11525" max="11525" width="52.5" style="1" customWidth="1"/>
    <col min="11526" max="11526" width="9.125" style="1" customWidth="1"/>
    <col min="11527" max="11527" width="35.75" style="1" customWidth="1"/>
    <col min="11528" max="11528" width="12.5" style="1" customWidth="1"/>
    <col min="11529" max="11529" width="10.75" style="1" customWidth="1"/>
    <col min="11530" max="11775" width="9" style="1"/>
    <col min="11776" max="11776" width="6.125" style="1" customWidth="1"/>
    <col min="11777" max="11777" width="2.75" style="1" customWidth="1"/>
    <col min="11778" max="11778" width="19.5" style="1" customWidth="1"/>
    <col min="11779" max="11779" width="11" style="1" customWidth="1"/>
    <col min="11780" max="11780" width="23.5" style="1" customWidth="1"/>
    <col min="11781" max="11781" width="52.5" style="1" customWidth="1"/>
    <col min="11782" max="11782" width="9.125" style="1" customWidth="1"/>
    <col min="11783" max="11783" width="35.75" style="1" customWidth="1"/>
    <col min="11784" max="11784" width="12.5" style="1" customWidth="1"/>
    <col min="11785" max="11785" width="10.75" style="1" customWidth="1"/>
    <col min="11786" max="12031" width="9" style="1"/>
    <col min="12032" max="12032" width="6.125" style="1" customWidth="1"/>
    <col min="12033" max="12033" width="2.75" style="1" customWidth="1"/>
    <col min="12034" max="12034" width="19.5" style="1" customWidth="1"/>
    <col min="12035" max="12035" width="11" style="1" customWidth="1"/>
    <col min="12036" max="12036" width="23.5" style="1" customWidth="1"/>
    <col min="12037" max="12037" width="52.5" style="1" customWidth="1"/>
    <col min="12038" max="12038" width="9.125" style="1" customWidth="1"/>
    <col min="12039" max="12039" width="35.75" style="1" customWidth="1"/>
    <col min="12040" max="12040" width="12.5" style="1" customWidth="1"/>
    <col min="12041" max="12041" width="10.75" style="1" customWidth="1"/>
    <col min="12042" max="12287" width="9" style="1"/>
    <col min="12288" max="12288" width="6.125" style="1" customWidth="1"/>
    <col min="12289" max="12289" width="2.75" style="1" customWidth="1"/>
    <col min="12290" max="12290" width="19.5" style="1" customWidth="1"/>
    <col min="12291" max="12291" width="11" style="1" customWidth="1"/>
    <col min="12292" max="12292" width="23.5" style="1" customWidth="1"/>
    <col min="12293" max="12293" width="52.5" style="1" customWidth="1"/>
    <col min="12294" max="12294" width="9.125" style="1" customWidth="1"/>
    <col min="12295" max="12295" width="35.75" style="1" customWidth="1"/>
    <col min="12296" max="12296" width="12.5" style="1" customWidth="1"/>
    <col min="12297" max="12297" width="10.75" style="1" customWidth="1"/>
    <col min="12298" max="12543" width="9" style="1"/>
    <col min="12544" max="12544" width="6.125" style="1" customWidth="1"/>
    <col min="12545" max="12545" width="2.75" style="1" customWidth="1"/>
    <col min="12546" max="12546" width="19.5" style="1" customWidth="1"/>
    <col min="12547" max="12547" width="11" style="1" customWidth="1"/>
    <col min="12548" max="12548" width="23.5" style="1" customWidth="1"/>
    <col min="12549" max="12549" width="52.5" style="1" customWidth="1"/>
    <col min="12550" max="12550" width="9.125" style="1" customWidth="1"/>
    <col min="12551" max="12551" width="35.75" style="1" customWidth="1"/>
    <col min="12552" max="12552" width="12.5" style="1" customWidth="1"/>
    <col min="12553" max="12553" width="10.75" style="1" customWidth="1"/>
    <col min="12554" max="12799" width="9" style="1"/>
    <col min="12800" max="12800" width="6.125" style="1" customWidth="1"/>
    <col min="12801" max="12801" width="2.75" style="1" customWidth="1"/>
    <col min="12802" max="12802" width="19.5" style="1" customWidth="1"/>
    <col min="12803" max="12803" width="11" style="1" customWidth="1"/>
    <col min="12804" max="12804" width="23.5" style="1" customWidth="1"/>
    <col min="12805" max="12805" width="52.5" style="1" customWidth="1"/>
    <col min="12806" max="12806" width="9.125" style="1" customWidth="1"/>
    <col min="12807" max="12807" width="35.75" style="1" customWidth="1"/>
    <col min="12808" max="12808" width="12.5" style="1" customWidth="1"/>
    <col min="12809" max="12809" width="10.75" style="1" customWidth="1"/>
    <col min="12810" max="13055" width="9" style="1"/>
    <col min="13056" max="13056" width="6.125" style="1" customWidth="1"/>
    <col min="13057" max="13057" width="2.75" style="1" customWidth="1"/>
    <col min="13058" max="13058" width="19.5" style="1" customWidth="1"/>
    <col min="13059" max="13059" width="11" style="1" customWidth="1"/>
    <col min="13060" max="13060" width="23.5" style="1" customWidth="1"/>
    <col min="13061" max="13061" width="52.5" style="1" customWidth="1"/>
    <col min="13062" max="13062" width="9.125" style="1" customWidth="1"/>
    <col min="13063" max="13063" width="35.75" style="1" customWidth="1"/>
    <col min="13064" max="13064" width="12.5" style="1" customWidth="1"/>
    <col min="13065" max="13065" width="10.75" style="1" customWidth="1"/>
    <col min="13066" max="13311" width="9" style="1"/>
    <col min="13312" max="13312" width="6.125" style="1" customWidth="1"/>
    <col min="13313" max="13313" width="2.75" style="1" customWidth="1"/>
    <col min="13314" max="13314" width="19.5" style="1" customWidth="1"/>
    <col min="13315" max="13315" width="11" style="1" customWidth="1"/>
    <col min="13316" max="13316" width="23.5" style="1" customWidth="1"/>
    <col min="13317" max="13317" width="52.5" style="1" customWidth="1"/>
    <col min="13318" max="13318" width="9.125" style="1" customWidth="1"/>
    <col min="13319" max="13319" width="35.75" style="1" customWidth="1"/>
    <col min="13320" max="13320" width="12.5" style="1" customWidth="1"/>
    <col min="13321" max="13321" width="10.75" style="1" customWidth="1"/>
    <col min="13322" max="13567" width="9" style="1"/>
    <col min="13568" max="13568" width="6.125" style="1" customWidth="1"/>
    <col min="13569" max="13569" width="2.75" style="1" customWidth="1"/>
    <col min="13570" max="13570" width="19.5" style="1" customWidth="1"/>
    <col min="13571" max="13571" width="11" style="1" customWidth="1"/>
    <col min="13572" max="13572" width="23.5" style="1" customWidth="1"/>
    <col min="13573" max="13573" width="52.5" style="1" customWidth="1"/>
    <col min="13574" max="13574" width="9.125" style="1" customWidth="1"/>
    <col min="13575" max="13575" width="35.75" style="1" customWidth="1"/>
    <col min="13576" max="13576" width="12.5" style="1" customWidth="1"/>
    <col min="13577" max="13577" width="10.75" style="1" customWidth="1"/>
    <col min="13578" max="13823" width="9" style="1"/>
    <col min="13824" max="13824" width="6.125" style="1" customWidth="1"/>
    <col min="13825" max="13825" width="2.75" style="1" customWidth="1"/>
    <col min="13826" max="13826" width="19.5" style="1" customWidth="1"/>
    <col min="13827" max="13827" width="11" style="1" customWidth="1"/>
    <col min="13828" max="13828" width="23.5" style="1" customWidth="1"/>
    <col min="13829" max="13829" width="52.5" style="1" customWidth="1"/>
    <col min="13830" max="13830" width="9.125" style="1" customWidth="1"/>
    <col min="13831" max="13831" width="35.75" style="1" customWidth="1"/>
    <col min="13832" max="13832" width="12.5" style="1" customWidth="1"/>
    <col min="13833" max="13833" width="10.75" style="1" customWidth="1"/>
    <col min="13834" max="14079" width="9" style="1"/>
    <col min="14080" max="14080" width="6.125" style="1" customWidth="1"/>
    <col min="14081" max="14081" width="2.75" style="1" customWidth="1"/>
    <col min="14082" max="14082" width="19.5" style="1" customWidth="1"/>
    <col min="14083" max="14083" width="11" style="1" customWidth="1"/>
    <col min="14084" max="14084" width="23.5" style="1" customWidth="1"/>
    <col min="14085" max="14085" width="52.5" style="1" customWidth="1"/>
    <col min="14086" max="14086" width="9.125" style="1" customWidth="1"/>
    <col min="14087" max="14087" width="35.75" style="1" customWidth="1"/>
    <col min="14088" max="14088" width="12.5" style="1" customWidth="1"/>
    <col min="14089" max="14089" width="10.75" style="1" customWidth="1"/>
    <col min="14090" max="14335" width="9" style="1"/>
    <col min="14336" max="14336" width="6.125" style="1" customWidth="1"/>
    <col min="14337" max="14337" width="2.75" style="1" customWidth="1"/>
    <col min="14338" max="14338" width="19.5" style="1" customWidth="1"/>
    <col min="14339" max="14339" width="11" style="1" customWidth="1"/>
    <col min="14340" max="14340" width="23.5" style="1" customWidth="1"/>
    <col min="14341" max="14341" width="52.5" style="1" customWidth="1"/>
    <col min="14342" max="14342" width="9.125" style="1" customWidth="1"/>
    <col min="14343" max="14343" width="35.75" style="1" customWidth="1"/>
    <col min="14344" max="14344" width="12.5" style="1" customWidth="1"/>
    <col min="14345" max="14345" width="10.75" style="1" customWidth="1"/>
    <col min="14346" max="14591" width="9" style="1"/>
    <col min="14592" max="14592" width="6.125" style="1" customWidth="1"/>
    <col min="14593" max="14593" width="2.75" style="1" customWidth="1"/>
    <col min="14594" max="14594" width="19.5" style="1" customWidth="1"/>
    <col min="14595" max="14595" width="11" style="1" customWidth="1"/>
    <col min="14596" max="14596" width="23.5" style="1" customWidth="1"/>
    <col min="14597" max="14597" width="52.5" style="1" customWidth="1"/>
    <col min="14598" max="14598" width="9.125" style="1" customWidth="1"/>
    <col min="14599" max="14599" width="35.75" style="1" customWidth="1"/>
    <col min="14600" max="14600" width="12.5" style="1" customWidth="1"/>
    <col min="14601" max="14601" width="10.75" style="1" customWidth="1"/>
    <col min="14602" max="14847" width="9" style="1"/>
    <col min="14848" max="14848" width="6.125" style="1" customWidth="1"/>
    <col min="14849" max="14849" width="2.75" style="1" customWidth="1"/>
    <col min="14850" max="14850" width="19.5" style="1" customWidth="1"/>
    <col min="14851" max="14851" width="11" style="1" customWidth="1"/>
    <col min="14852" max="14852" width="23.5" style="1" customWidth="1"/>
    <col min="14853" max="14853" width="52.5" style="1" customWidth="1"/>
    <col min="14854" max="14854" width="9.125" style="1" customWidth="1"/>
    <col min="14855" max="14855" width="35.75" style="1" customWidth="1"/>
    <col min="14856" max="14856" width="12.5" style="1" customWidth="1"/>
    <col min="14857" max="14857" width="10.75" style="1" customWidth="1"/>
    <col min="14858" max="15103" width="9" style="1"/>
    <col min="15104" max="15104" width="6.125" style="1" customWidth="1"/>
    <col min="15105" max="15105" width="2.75" style="1" customWidth="1"/>
    <col min="15106" max="15106" width="19.5" style="1" customWidth="1"/>
    <col min="15107" max="15107" width="11" style="1" customWidth="1"/>
    <col min="15108" max="15108" width="23.5" style="1" customWidth="1"/>
    <col min="15109" max="15109" width="52.5" style="1" customWidth="1"/>
    <col min="15110" max="15110" width="9.125" style="1" customWidth="1"/>
    <col min="15111" max="15111" width="35.75" style="1" customWidth="1"/>
    <col min="15112" max="15112" width="12.5" style="1" customWidth="1"/>
    <col min="15113" max="15113" width="10.75" style="1" customWidth="1"/>
    <col min="15114" max="15359" width="9" style="1"/>
    <col min="15360" max="15360" width="6.125" style="1" customWidth="1"/>
    <col min="15361" max="15361" width="2.75" style="1" customWidth="1"/>
    <col min="15362" max="15362" width="19.5" style="1" customWidth="1"/>
    <col min="15363" max="15363" width="11" style="1" customWidth="1"/>
    <col min="15364" max="15364" width="23.5" style="1" customWidth="1"/>
    <col min="15365" max="15365" width="52.5" style="1" customWidth="1"/>
    <col min="15366" max="15366" width="9.125" style="1" customWidth="1"/>
    <col min="15367" max="15367" width="35.75" style="1" customWidth="1"/>
    <col min="15368" max="15368" width="12.5" style="1" customWidth="1"/>
    <col min="15369" max="15369" width="10.75" style="1" customWidth="1"/>
    <col min="15370" max="15615" width="9" style="1"/>
    <col min="15616" max="15616" width="6.125" style="1" customWidth="1"/>
    <col min="15617" max="15617" width="2.75" style="1" customWidth="1"/>
    <col min="15618" max="15618" width="19.5" style="1" customWidth="1"/>
    <col min="15619" max="15619" width="11" style="1" customWidth="1"/>
    <col min="15620" max="15620" width="23.5" style="1" customWidth="1"/>
    <col min="15621" max="15621" width="52.5" style="1" customWidth="1"/>
    <col min="15622" max="15622" width="9.125" style="1" customWidth="1"/>
    <col min="15623" max="15623" width="35.75" style="1" customWidth="1"/>
    <col min="15624" max="15624" width="12.5" style="1" customWidth="1"/>
    <col min="15625" max="15625" width="10.75" style="1" customWidth="1"/>
    <col min="15626" max="15871" width="9" style="1"/>
    <col min="15872" max="15872" width="6.125" style="1" customWidth="1"/>
    <col min="15873" max="15873" width="2.75" style="1" customWidth="1"/>
    <col min="15874" max="15874" width="19.5" style="1" customWidth="1"/>
    <col min="15875" max="15875" width="11" style="1" customWidth="1"/>
    <col min="15876" max="15876" width="23.5" style="1" customWidth="1"/>
    <col min="15877" max="15877" width="52.5" style="1" customWidth="1"/>
    <col min="15878" max="15878" width="9.125" style="1" customWidth="1"/>
    <col min="15879" max="15879" width="35.75" style="1" customWidth="1"/>
    <col min="15880" max="15880" width="12.5" style="1" customWidth="1"/>
    <col min="15881" max="15881" width="10.75" style="1" customWidth="1"/>
    <col min="15882" max="16127" width="9" style="1"/>
    <col min="16128" max="16128" width="6.125" style="1" customWidth="1"/>
    <col min="16129" max="16129" width="2.75" style="1" customWidth="1"/>
    <col min="16130" max="16130" width="19.5" style="1" customWidth="1"/>
    <col min="16131" max="16131" width="11" style="1" customWidth="1"/>
    <col min="16132" max="16132" width="23.5" style="1" customWidth="1"/>
    <col min="16133" max="16133" width="52.5" style="1" customWidth="1"/>
    <col min="16134" max="16134" width="9.125" style="1" customWidth="1"/>
    <col min="16135" max="16135" width="35.75" style="1" customWidth="1"/>
    <col min="16136" max="16136" width="12.5" style="1" customWidth="1"/>
    <col min="16137" max="16137" width="10.75" style="1" customWidth="1"/>
    <col min="16138" max="16384" width="9" style="1"/>
  </cols>
  <sheetData>
    <row r="1" spans="1:250" ht="4.5" customHeight="1" x14ac:dyDescent="0.15"/>
    <row r="2" spans="1:250" s="431" customFormat="1" ht="27" customHeight="1" x14ac:dyDescent="0.4">
      <c r="A2" s="424"/>
      <c r="B2" s="477" t="s">
        <v>1360</v>
      </c>
      <c r="C2" s="477"/>
      <c r="D2" s="477"/>
      <c r="E2" s="477"/>
      <c r="F2" s="477"/>
      <c r="G2" s="477"/>
      <c r="H2" s="478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0"/>
      <c r="BA2" s="480"/>
      <c r="BB2" s="480"/>
      <c r="BC2" s="480"/>
      <c r="BD2" s="480"/>
      <c r="BE2" s="480"/>
      <c r="BF2" s="480"/>
      <c r="BG2" s="480"/>
      <c r="BH2" s="480"/>
      <c r="BI2" s="480"/>
      <c r="BJ2" s="480"/>
      <c r="BK2" s="480"/>
      <c r="BL2" s="480"/>
      <c r="BM2" s="480"/>
      <c r="BN2" s="480"/>
      <c r="BO2" s="480"/>
      <c r="BP2" s="480"/>
      <c r="BQ2" s="480"/>
      <c r="BR2" s="480"/>
      <c r="BS2" s="480"/>
      <c r="BT2" s="480"/>
      <c r="BU2" s="480"/>
      <c r="BV2" s="480"/>
      <c r="BW2" s="480"/>
      <c r="BX2" s="480"/>
      <c r="BY2" s="480"/>
      <c r="BZ2" s="480"/>
      <c r="CA2" s="480"/>
      <c r="CB2" s="480"/>
      <c r="CC2" s="480"/>
      <c r="CD2" s="480"/>
      <c r="CE2" s="480"/>
      <c r="CF2" s="480"/>
      <c r="CG2" s="480"/>
      <c r="CH2" s="480"/>
      <c r="CI2" s="480"/>
      <c r="CJ2" s="480"/>
      <c r="CK2" s="480"/>
      <c r="CL2" s="480"/>
      <c r="CM2" s="480"/>
      <c r="CN2" s="480"/>
      <c r="CO2" s="480"/>
      <c r="CP2" s="480"/>
      <c r="CQ2" s="480"/>
      <c r="CR2" s="480"/>
      <c r="CS2" s="480"/>
      <c r="CT2" s="480"/>
      <c r="CU2" s="480"/>
      <c r="CV2" s="480"/>
      <c r="CW2" s="480"/>
      <c r="CX2" s="480"/>
      <c r="CY2" s="480"/>
      <c r="CZ2" s="480"/>
      <c r="DA2" s="480"/>
      <c r="DB2" s="480"/>
      <c r="DC2" s="480"/>
      <c r="DD2" s="480"/>
      <c r="DE2" s="480"/>
      <c r="DF2" s="480"/>
      <c r="DG2" s="480"/>
      <c r="DH2" s="480"/>
      <c r="DI2" s="480"/>
      <c r="DJ2" s="480"/>
      <c r="DK2" s="480"/>
      <c r="DL2" s="480"/>
      <c r="DM2" s="480"/>
      <c r="DN2" s="480"/>
      <c r="DO2" s="480"/>
      <c r="DP2" s="480"/>
      <c r="DQ2" s="480"/>
      <c r="DR2" s="480"/>
      <c r="DS2" s="480"/>
      <c r="DT2" s="480"/>
      <c r="DU2" s="480"/>
      <c r="DV2" s="480"/>
      <c r="DW2" s="480"/>
      <c r="DX2" s="480"/>
      <c r="DY2" s="480"/>
      <c r="DZ2" s="480"/>
      <c r="EA2" s="480"/>
      <c r="EB2" s="480"/>
      <c r="EC2" s="480"/>
      <c r="ED2" s="480"/>
      <c r="EE2" s="480"/>
      <c r="EF2" s="480"/>
      <c r="EG2" s="480"/>
      <c r="EH2" s="480"/>
      <c r="EI2" s="480"/>
      <c r="EJ2" s="480"/>
      <c r="EK2" s="480"/>
      <c r="EL2" s="480"/>
      <c r="EM2" s="480"/>
      <c r="EN2" s="480"/>
      <c r="EO2" s="480"/>
      <c r="EP2" s="480"/>
      <c r="EQ2" s="480"/>
      <c r="ER2" s="480"/>
      <c r="ES2" s="480"/>
      <c r="ET2" s="480"/>
      <c r="EU2" s="480"/>
      <c r="EV2" s="480"/>
      <c r="EW2" s="480"/>
      <c r="EX2" s="480"/>
      <c r="EY2" s="480"/>
      <c r="EZ2" s="480"/>
      <c r="FA2" s="480"/>
      <c r="FB2" s="480"/>
      <c r="FC2" s="480"/>
      <c r="FD2" s="480"/>
      <c r="FE2" s="480"/>
      <c r="FF2" s="480"/>
      <c r="FG2" s="480"/>
      <c r="FH2" s="480"/>
      <c r="FI2" s="480"/>
      <c r="FJ2" s="480"/>
      <c r="FK2" s="480"/>
      <c r="FL2" s="480"/>
      <c r="FM2" s="480"/>
      <c r="FN2" s="480"/>
      <c r="FO2" s="480"/>
      <c r="FP2" s="480"/>
      <c r="FQ2" s="480"/>
      <c r="FR2" s="480"/>
      <c r="FS2" s="480"/>
      <c r="FT2" s="480"/>
      <c r="FU2" s="480"/>
      <c r="FV2" s="480"/>
      <c r="FW2" s="480"/>
      <c r="FX2" s="480"/>
      <c r="FY2" s="480"/>
      <c r="FZ2" s="480"/>
      <c r="GA2" s="480"/>
      <c r="GB2" s="480"/>
      <c r="GC2" s="480"/>
      <c r="GD2" s="480"/>
      <c r="GE2" s="480"/>
      <c r="GF2" s="480"/>
      <c r="GG2" s="480"/>
      <c r="GH2" s="480"/>
      <c r="GI2" s="480"/>
      <c r="GJ2" s="480"/>
      <c r="GK2" s="480"/>
      <c r="GL2" s="480"/>
      <c r="GM2" s="480"/>
      <c r="GN2" s="480"/>
      <c r="GO2" s="480"/>
      <c r="GP2" s="480"/>
      <c r="GQ2" s="480"/>
      <c r="GR2" s="480"/>
      <c r="GS2" s="480"/>
      <c r="GT2" s="480"/>
      <c r="GU2" s="480"/>
      <c r="GV2" s="480"/>
      <c r="GW2" s="480"/>
      <c r="GX2" s="480"/>
      <c r="GY2" s="480"/>
      <c r="GZ2" s="480"/>
      <c r="HA2" s="480"/>
      <c r="HB2" s="480"/>
      <c r="HC2" s="480"/>
      <c r="HD2" s="480"/>
      <c r="HE2" s="480"/>
      <c r="HF2" s="480"/>
      <c r="HG2" s="480"/>
      <c r="HH2" s="480"/>
      <c r="HI2" s="480"/>
      <c r="HJ2" s="480"/>
      <c r="HK2" s="480"/>
      <c r="HL2" s="480"/>
      <c r="HM2" s="480"/>
      <c r="HN2" s="480"/>
      <c r="HO2" s="480"/>
      <c r="HP2" s="480"/>
      <c r="HQ2" s="480"/>
      <c r="HR2" s="480"/>
      <c r="HS2" s="480"/>
      <c r="HT2" s="480"/>
      <c r="HU2" s="480"/>
      <c r="HV2" s="480"/>
      <c r="HW2" s="480"/>
      <c r="HX2" s="480"/>
      <c r="HY2" s="480"/>
      <c r="HZ2" s="480"/>
      <c r="IA2" s="480"/>
      <c r="IB2" s="480"/>
      <c r="IC2" s="480"/>
      <c r="ID2" s="480"/>
      <c r="IE2" s="480"/>
      <c r="IF2" s="480"/>
      <c r="IG2" s="480"/>
      <c r="IH2" s="480"/>
      <c r="II2" s="480"/>
      <c r="IJ2" s="480"/>
      <c r="IK2" s="480"/>
      <c r="IL2" s="480"/>
      <c r="IM2" s="480"/>
      <c r="IN2" s="480"/>
      <c r="IO2" s="480"/>
      <c r="IP2" s="480"/>
    </row>
    <row r="3" spans="1:250" ht="12" customHeight="1" thickBot="1" x14ac:dyDescent="0.2">
      <c r="A3" s="2"/>
      <c r="B3" s="2"/>
      <c r="C3" s="2"/>
      <c r="D3" s="2"/>
      <c r="E3" s="2"/>
      <c r="F3" s="2"/>
      <c r="G3" s="2"/>
      <c r="H3" s="478" t="s">
        <v>1436</v>
      </c>
    </row>
    <row r="4" spans="1:250" s="431" customFormat="1" ht="12.75" customHeight="1" x14ac:dyDescent="0.4">
      <c r="A4" s="424"/>
      <c r="B4" s="425"/>
      <c r="C4" s="426" t="s">
        <v>0</v>
      </c>
      <c r="D4" s="427" t="s">
        <v>1</v>
      </c>
      <c r="E4" s="426" t="s">
        <v>2</v>
      </c>
      <c r="F4" s="426" t="s">
        <v>3</v>
      </c>
      <c r="G4" s="428" t="s">
        <v>4</v>
      </c>
      <c r="H4" s="429" t="s">
        <v>5</v>
      </c>
      <c r="I4" s="430"/>
    </row>
    <row r="5" spans="1:250" ht="13.5" hidden="1" customHeight="1" outlineLevel="1" x14ac:dyDescent="0.15">
      <c r="A5" s="2"/>
      <c r="B5" s="979">
        <v>1</v>
      </c>
      <c r="C5" s="982" t="s">
        <v>6</v>
      </c>
      <c r="D5" s="597" t="s">
        <v>1437</v>
      </c>
      <c r="E5" s="3" t="s">
        <v>7</v>
      </c>
      <c r="F5" s="4" t="s">
        <v>8</v>
      </c>
      <c r="G5" s="3"/>
      <c r="H5" s="984" t="s">
        <v>1438</v>
      </c>
      <c r="I5" s="5">
        <v>40926</v>
      </c>
    </row>
    <row r="6" spans="1:250" ht="13.5" hidden="1" customHeight="1" outlineLevel="1" x14ac:dyDescent="0.15">
      <c r="A6" s="2"/>
      <c r="B6" s="980"/>
      <c r="C6" s="983"/>
      <c r="D6" s="990" t="s">
        <v>9</v>
      </c>
      <c r="E6" s="6" t="s">
        <v>10</v>
      </c>
      <c r="F6" s="6" t="s">
        <v>1439</v>
      </c>
      <c r="G6" s="7" t="s">
        <v>11</v>
      </c>
      <c r="H6" s="985"/>
      <c r="I6" s="5">
        <v>40995</v>
      </c>
    </row>
    <row r="7" spans="1:250" ht="13.5" hidden="1" customHeight="1" outlineLevel="1" x14ac:dyDescent="0.15">
      <c r="A7" s="2"/>
      <c r="B7" s="980"/>
      <c r="C7" s="988" t="s">
        <v>12</v>
      </c>
      <c r="D7" s="991"/>
      <c r="E7" s="6" t="s">
        <v>1440</v>
      </c>
      <c r="F7" s="6" t="s">
        <v>13</v>
      </c>
      <c r="G7" s="8" t="s">
        <v>1441</v>
      </c>
      <c r="H7" s="985"/>
      <c r="I7" s="9" t="s">
        <v>14</v>
      </c>
    </row>
    <row r="8" spans="1:250" ht="13.5" hidden="1" customHeight="1" outlineLevel="1" x14ac:dyDescent="0.15">
      <c r="A8" s="2"/>
      <c r="B8" s="981"/>
      <c r="C8" s="989"/>
      <c r="D8" s="992"/>
      <c r="E8" s="10" t="s">
        <v>1442</v>
      </c>
      <c r="F8" s="10" t="s">
        <v>15</v>
      </c>
      <c r="G8" s="11" t="s">
        <v>1443</v>
      </c>
      <c r="H8" s="986"/>
      <c r="I8" s="9"/>
    </row>
    <row r="9" spans="1:250" ht="13.5" hidden="1" customHeight="1" outlineLevel="1" x14ac:dyDescent="0.15">
      <c r="A9" s="2"/>
      <c r="B9" s="979">
        <v>1</v>
      </c>
      <c r="C9" s="982" t="s">
        <v>16</v>
      </c>
      <c r="D9" s="12"/>
      <c r="E9" s="3"/>
      <c r="F9" s="4"/>
      <c r="G9" s="3"/>
      <c r="H9" s="984"/>
      <c r="I9" s="5"/>
    </row>
    <row r="10" spans="1:250" ht="13.5" hidden="1" customHeight="1" outlineLevel="1" x14ac:dyDescent="0.15">
      <c r="A10" s="2"/>
      <c r="B10" s="980"/>
      <c r="C10" s="983"/>
      <c r="D10" s="987" t="s">
        <v>1444</v>
      </c>
      <c r="E10" s="6"/>
      <c r="F10" s="6"/>
      <c r="G10" s="7"/>
      <c r="H10" s="985"/>
      <c r="I10" s="13" t="s">
        <v>17</v>
      </c>
    </row>
    <row r="11" spans="1:250" ht="13.5" hidden="1" customHeight="1" outlineLevel="1" x14ac:dyDescent="0.15">
      <c r="A11" s="2"/>
      <c r="B11" s="980"/>
      <c r="C11" s="988" t="s">
        <v>18</v>
      </c>
      <c r="D11" s="987"/>
      <c r="E11" s="6"/>
      <c r="F11" s="6"/>
      <c r="G11" s="7"/>
      <c r="H11" s="985"/>
      <c r="I11" s="9"/>
    </row>
    <row r="12" spans="1:250" ht="13.5" hidden="1" customHeight="1" outlineLevel="1" x14ac:dyDescent="0.15">
      <c r="A12" s="2"/>
      <c r="B12" s="981"/>
      <c r="C12" s="989"/>
      <c r="D12" s="14" t="s">
        <v>19</v>
      </c>
      <c r="E12" s="10"/>
      <c r="F12" s="10"/>
      <c r="G12" s="11"/>
      <c r="H12" s="986"/>
      <c r="I12" s="9"/>
    </row>
    <row r="13" spans="1:250" ht="13.5" customHeight="1" collapsed="1" x14ac:dyDescent="0.15">
      <c r="A13" s="2"/>
      <c r="B13" s="979">
        <v>1</v>
      </c>
      <c r="C13" s="994" t="s">
        <v>20</v>
      </c>
      <c r="D13" s="12"/>
      <c r="E13" s="3"/>
      <c r="F13" s="598" t="s">
        <v>1445</v>
      </c>
      <c r="G13" s="27"/>
      <c r="H13" s="984" t="s">
        <v>1446</v>
      </c>
      <c r="I13" s="15"/>
    </row>
    <row r="14" spans="1:250" ht="13.5" customHeight="1" x14ac:dyDescent="0.15">
      <c r="A14" s="2"/>
      <c r="B14" s="993"/>
      <c r="C14" s="995"/>
      <c r="D14" s="987" t="s">
        <v>22</v>
      </c>
      <c r="E14" s="6"/>
      <c r="F14" s="599" t="s">
        <v>1447</v>
      </c>
      <c r="G14" s="600" t="s">
        <v>1448</v>
      </c>
      <c r="H14" s="985"/>
      <c r="I14" s="15"/>
    </row>
    <row r="15" spans="1:250" ht="13.5" customHeight="1" x14ac:dyDescent="0.15">
      <c r="A15" s="2"/>
      <c r="B15" s="980"/>
      <c r="C15" s="995"/>
      <c r="D15" s="987"/>
      <c r="E15" s="6" t="s">
        <v>1449</v>
      </c>
      <c r="F15" s="6" t="s">
        <v>1450</v>
      </c>
      <c r="G15" s="7" t="s">
        <v>1451</v>
      </c>
      <c r="H15" s="985"/>
      <c r="I15" s="9"/>
    </row>
    <row r="16" spans="1:250" ht="13.5" customHeight="1" x14ac:dyDescent="0.15">
      <c r="A16" s="2"/>
      <c r="B16" s="980"/>
      <c r="C16" s="601"/>
      <c r="D16" s="987"/>
      <c r="E16" s="6" t="s">
        <v>1452</v>
      </c>
      <c r="F16" s="6" t="s">
        <v>1453</v>
      </c>
      <c r="G16" s="7" t="s">
        <v>1454</v>
      </c>
      <c r="H16" s="985"/>
      <c r="I16" s="9"/>
    </row>
    <row r="17" spans="1:9" ht="13.5" customHeight="1" x14ac:dyDescent="0.15">
      <c r="A17" s="2"/>
      <c r="B17" s="980"/>
      <c r="C17" s="16" t="s">
        <v>1455</v>
      </c>
      <c r="D17" s="987"/>
      <c r="E17" s="6" t="s">
        <v>1456</v>
      </c>
      <c r="F17" s="6" t="s">
        <v>1457</v>
      </c>
      <c r="G17" s="602" t="s">
        <v>1458</v>
      </c>
      <c r="H17" s="985"/>
      <c r="I17" s="9"/>
    </row>
    <row r="18" spans="1:9" ht="13.5" customHeight="1" x14ac:dyDescent="0.15">
      <c r="A18" s="2"/>
      <c r="B18" s="980"/>
      <c r="C18" s="603" t="s">
        <v>1459</v>
      </c>
      <c r="D18" s="987"/>
      <c r="E18" s="6" t="s">
        <v>1460</v>
      </c>
      <c r="F18" s="6" t="s">
        <v>23</v>
      </c>
      <c r="G18" s="604" t="s">
        <v>1461</v>
      </c>
      <c r="H18" s="985"/>
      <c r="I18" s="9"/>
    </row>
    <row r="19" spans="1:9" ht="13.5" customHeight="1" x14ac:dyDescent="0.15">
      <c r="A19" s="2"/>
      <c r="B19" s="980"/>
      <c r="C19" s="16"/>
      <c r="D19" s="987"/>
      <c r="E19" s="6"/>
      <c r="F19" s="605" t="s">
        <v>1462</v>
      </c>
      <c r="G19" s="26" t="s">
        <v>1463</v>
      </c>
      <c r="H19" s="985"/>
      <c r="I19" s="9"/>
    </row>
    <row r="20" spans="1:9" ht="13.5" customHeight="1" x14ac:dyDescent="0.15">
      <c r="A20" s="2"/>
      <c r="B20" s="981"/>
      <c r="C20" s="17"/>
      <c r="D20" s="14"/>
      <c r="E20" s="18"/>
      <c r="F20" s="19"/>
      <c r="G20" s="20"/>
      <c r="H20" s="986"/>
      <c r="I20" s="9"/>
    </row>
    <row r="21" spans="1:9" ht="13.5" customHeight="1" x14ac:dyDescent="0.15">
      <c r="A21" s="2"/>
      <c r="B21" s="993">
        <v>2</v>
      </c>
      <c r="C21" s="996" t="s">
        <v>24</v>
      </c>
      <c r="D21" s="21"/>
      <c r="E21" s="22" t="s">
        <v>21</v>
      </c>
      <c r="F21" s="23" t="s">
        <v>25</v>
      </c>
      <c r="G21" s="24"/>
      <c r="H21" s="998" t="s">
        <v>26</v>
      </c>
      <c r="I21" s="5"/>
    </row>
    <row r="22" spans="1:9" ht="13.5" customHeight="1" x14ac:dyDescent="0.15">
      <c r="A22" s="2"/>
      <c r="B22" s="980"/>
      <c r="C22" s="997"/>
      <c r="D22" s="1001" t="s">
        <v>27</v>
      </c>
      <c r="E22" s="22" t="s">
        <v>28</v>
      </c>
      <c r="F22" s="22" t="s">
        <v>29</v>
      </c>
      <c r="G22" s="25" t="s">
        <v>30</v>
      </c>
      <c r="H22" s="999"/>
      <c r="I22" s="9"/>
    </row>
    <row r="23" spans="1:9" ht="13.5" customHeight="1" x14ac:dyDescent="0.15">
      <c r="A23" s="2"/>
      <c r="B23" s="980"/>
      <c r="C23" s="1002" t="s">
        <v>31</v>
      </c>
      <c r="D23" s="1001"/>
      <c r="E23" s="22" t="s">
        <v>1464</v>
      </c>
      <c r="F23" s="22" t="s">
        <v>32</v>
      </c>
      <c r="G23" s="26" t="s">
        <v>33</v>
      </c>
      <c r="H23" s="999"/>
      <c r="I23" s="9"/>
    </row>
    <row r="24" spans="1:9" ht="13.5" customHeight="1" x14ac:dyDescent="0.15">
      <c r="A24" s="2"/>
      <c r="B24" s="980"/>
      <c r="C24" s="1002"/>
      <c r="D24" s="1001"/>
      <c r="E24" s="22" t="s">
        <v>1465</v>
      </c>
      <c r="F24" s="22" t="s">
        <v>1466</v>
      </c>
      <c r="G24" s="26" t="s">
        <v>1467</v>
      </c>
      <c r="H24" s="999"/>
      <c r="I24" s="9"/>
    </row>
    <row r="25" spans="1:9" ht="13.5" customHeight="1" x14ac:dyDescent="0.15">
      <c r="A25" s="2"/>
      <c r="B25" s="980"/>
      <c r="C25" s="1003"/>
      <c r="D25" s="21"/>
      <c r="E25" s="22"/>
      <c r="F25" s="22"/>
      <c r="G25" s="25"/>
      <c r="H25" s="1000"/>
      <c r="I25" s="9"/>
    </row>
    <row r="26" spans="1:9" ht="24" hidden="1" customHeight="1" outlineLevel="1" x14ac:dyDescent="0.15">
      <c r="A26" s="2"/>
      <c r="B26" s="979">
        <v>5</v>
      </c>
      <c r="C26" s="982" t="s">
        <v>34</v>
      </c>
      <c r="D26" s="27" t="s">
        <v>1468</v>
      </c>
      <c r="E26" s="3" t="s">
        <v>21</v>
      </c>
      <c r="F26" s="28" t="s">
        <v>35</v>
      </c>
      <c r="G26" s="3"/>
      <c r="H26" s="1006" t="s">
        <v>1469</v>
      </c>
      <c r="I26" s="5"/>
    </row>
    <row r="27" spans="1:9" ht="13.5" hidden="1" customHeight="1" outlineLevel="1" x14ac:dyDescent="0.15">
      <c r="A27" s="2"/>
      <c r="B27" s="1004"/>
      <c r="C27" s="983"/>
      <c r="D27" s="990" t="s">
        <v>36</v>
      </c>
      <c r="E27" s="6" t="s">
        <v>10</v>
      </c>
      <c r="F27" s="6" t="s">
        <v>37</v>
      </c>
      <c r="G27" s="7" t="s">
        <v>38</v>
      </c>
      <c r="H27" s="1007"/>
      <c r="I27" s="9"/>
    </row>
    <row r="28" spans="1:9" ht="13.5" hidden="1" customHeight="1" outlineLevel="1" x14ac:dyDescent="0.15">
      <c r="A28" s="2"/>
      <c r="B28" s="1004"/>
      <c r="C28" s="16" t="s">
        <v>19</v>
      </c>
      <c r="D28" s="991"/>
      <c r="E28" s="6" t="s">
        <v>39</v>
      </c>
      <c r="F28" s="6" t="s">
        <v>40</v>
      </c>
      <c r="G28" s="8" t="s">
        <v>1470</v>
      </c>
      <c r="H28" s="1007"/>
      <c r="I28" s="9"/>
    </row>
    <row r="29" spans="1:9" ht="13.5" hidden="1" customHeight="1" outlineLevel="1" x14ac:dyDescent="0.15">
      <c r="A29" s="2"/>
      <c r="B29" s="1004"/>
      <c r="C29" s="16" t="s">
        <v>41</v>
      </c>
      <c r="D29" s="991"/>
      <c r="E29" s="6" t="s">
        <v>1471</v>
      </c>
      <c r="F29" s="6" t="s">
        <v>42</v>
      </c>
      <c r="G29" s="8" t="s">
        <v>43</v>
      </c>
      <c r="H29" s="1007"/>
      <c r="I29" s="9"/>
    </row>
    <row r="30" spans="1:9" ht="13.5" hidden="1" customHeight="1" outlineLevel="1" x14ac:dyDescent="0.15">
      <c r="A30" s="2"/>
      <c r="B30" s="1005"/>
      <c r="C30" s="16"/>
      <c r="D30" s="7"/>
      <c r="E30" s="6"/>
      <c r="F30" s="6" t="s">
        <v>44</v>
      </c>
      <c r="G30" s="7"/>
      <c r="H30" s="1008"/>
      <c r="I30" s="9"/>
    </row>
    <row r="31" spans="1:9" ht="13.5" customHeight="1" collapsed="1" x14ac:dyDescent="0.15">
      <c r="A31" s="2"/>
      <c r="B31" s="979">
        <v>3</v>
      </c>
      <c r="C31" s="996" t="s">
        <v>45</v>
      </c>
      <c r="D31" s="29"/>
      <c r="E31" s="30" t="s">
        <v>21</v>
      </c>
      <c r="F31" s="31" t="s">
        <v>46</v>
      </c>
      <c r="G31" s="30"/>
      <c r="H31" s="1010" t="s">
        <v>47</v>
      </c>
      <c r="I31" s="15"/>
    </row>
    <row r="32" spans="1:9" ht="13.5" customHeight="1" x14ac:dyDescent="0.15">
      <c r="A32" s="2"/>
      <c r="B32" s="1004"/>
      <c r="C32" s="997"/>
      <c r="D32" s="1013" t="s">
        <v>49</v>
      </c>
      <c r="E32" s="32" t="s">
        <v>10</v>
      </c>
      <c r="F32" s="32" t="s">
        <v>29</v>
      </c>
      <c r="G32" s="33" t="s">
        <v>48</v>
      </c>
      <c r="H32" s="1011"/>
      <c r="I32" s="9"/>
    </row>
    <row r="33" spans="1:9" ht="13.5" customHeight="1" x14ac:dyDescent="0.15">
      <c r="A33" s="2"/>
      <c r="B33" s="1004"/>
      <c r="C33" s="1002" t="s">
        <v>52</v>
      </c>
      <c r="D33" s="1013"/>
      <c r="E33" s="32" t="s">
        <v>1472</v>
      </c>
      <c r="F33" s="32" t="s">
        <v>50</v>
      </c>
      <c r="G33" s="33" t="s">
        <v>51</v>
      </c>
      <c r="H33" s="1011"/>
      <c r="I33" s="9"/>
    </row>
    <row r="34" spans="1:9" ht="13.5" customHeight="1" x14ac:dyDescent="0.15">
      <c r="A34" s="2"/>
      <c r="B34" s="1004"/>
      <c r="C34" s="1002"/>
      <c r="D34" s="1013"/>
      <c r="E34" s="32" t="s">
        <v>1460</v>
      </c>
      <c r="F34" s="32" t="s">
        <v>1473</v>
      </c>
      <c r="G34" s="33" t="s">
        <v>53</v>
      </c>
      <c r="H34" s="1011"/>
      <c r="I34" s="9"/>
    </row>
    <row r="35" spans="1:9" ht="13.5" customHeight="1" x14ac:dyDescent="0.15">
      <c r="A35" s="2"/>
      <c r="B35" s="1009"/>
      <c r="C35" s="1003"/>
      <c r="D35" s="34"/>
      <c r="E35" s="35"/>
      <c r="F35" s="35"/>
      <c r="G35" s="36"/>
      <c r="H35" s="1012"/>
      <c r="I35" s="9"/>
    </row>
    <row r="36" spans="1:9" ht="13.5" customHeight="1" x14ac:dyDescent="0.15">
      <c r="A36" s="2"/>
      <c r="B36" s="1019">
        <v>4</v>
      </c>
      <c r="C36" s="982" t="s">
        <v>1474</v>
      </c>
      <c r="D36" s="27"/>
      <c r="E36" s="3" t="s">
        <v>1475</v>
      </c>
      <c r="F36" s="4" t="s">
        <v>1476</v>
      </c>
      <c r="G36" s="3"/>
      <c r="H36" s="1006" t="s">
        <v>1477</v>
      </c>
      <c r="I36" s="5"/>
    </row>
    <row r="37" spans="1:9" ht="13.5" customHeight="1" x14ac:dyDescent="0.15">
      <c r="A37" s="2"/>
      <c r="B37" s="993"/>
      <c r="C37" s="983"/>
      <c r="D37" s="1023" t="s">
        <v>1478</v>
      </c>
      <c r="E37" s="605" t="s">
        <v>54</v>
      </c>
      <c r="F37" s="606" t="s">
        <v>29</v>
      </c>
      <c r="G37" s="607" t="s">
        <v>55</v>
      </c>
      <c r="H37" s="1021"/>
      <c r="I37" s="9"/>
    </row>
    <row r="38" spans="1:9" ht="13.5" customHeight="1" x14ac:dyDescent="0.15">
      <c r="A38" s="2"/>
      <c r="B38" s="993"/>
      <c r="C38" s="1024" t="s">
        <v>56</v>
      </c>
      <c r="D38" s="1023"/>
      <c r="E38" s="608" t="s">
        <v>1479</v>
      </c>
      <c r="F38" s="606" t="s">
        <v>1480</v>
      </c>
      <c r="G38" s="607" t="s">
        <v>57</v>
      </c>
      <c r="H38" s="1021"/>
      <c r="I38" s="9"/>
    </row>
    <row r="39" spans="1:9" ht="13.5" customHeight="1" x14ac:dyDescent="0.15">
      <c r="A39" s="2"/>
      <c r="B39" s="993"/>
      <c r="C39" s="1024"/>
      <c r="D39" s="1023"/>
      <c r="E39" s="608" t="s">
        <v>1481</v>
      </c>
      <c r="F39" s="606" t="s">
        <v>1482</v>
      </c>
      <c r="G39" s="607" t="s">
        <v>1483</v>
      </c>
      <c r="H39" s="1021"/>
      <c r="I39" s="9"/>
    </row>
    <row r="40" spans="1:9" ht="13.5" customHeight="1" x14ac:dyDescent="0.15">
      <c r="A40" s="2"/>
      <c r="B40" s="1020"/>
      <c r="C40" s="1025"/>
      <c r="D40" s="609"/>
      <c r="E40" s="606"/>
      <c r="F40" s="19"/>
      <c r="G40" s="607"/>
      <c r="H40" s="1022"/>
      <c r="I40" s="9"/>
    </row>
    <row r="41" spans="1:9" ht="13.5" customHeight="1" x14ac:dyDescent="0.15">
      <c r="A41" s="2"/>
      <c r="B41" s="1014">
        <v>5</v>
      </c>
      <c r="C41" s="982" t="s">
        <v>58</v>
      </c>
      <c r="D41" s="37"/>
      <c r="E41" s="38" t="s">
        <v>21</v>
      </c>
      <c r="F41" s="39" t="s">
        <v>1484</v>
      </c>
      <c r="G41" s="3"/>
      <c r="H41" s="1015" t="s">
        <v>59</v>
      </c>
      <c r="I41" s="5"/>
    </row>
    <row r="42" spans="1:9" ht="13.5" customHeight="1" x14ac:dyDescent="0.15">
      <c r="A42" s="2"/>
      <c r="B42" s="980"/>
      <c r="C42" s="983"/>
      <c r="D42" s="1018" t="s">
        <v>1485</v>
      </c>
      <c r="E42" s="40" t="s">
        <v>60</v>
      </c>
      <c r="F42" s="41" t="s">
        <v>29</v>
      </c>
      <c r="G42" s="7" t="s">
        <v>1486</v>
      </c>
      <c r="H42" s="1016"/>
      <c r="I42" s="9"/>
    </row>
    <row r="43" spans="1:9" ht="13.5" customHeight="1" x14ac:dyDescent="0.15">
      <c r="A43" s="2"/>
      <c r="B43" s="980"/>
      <c r="C43" s="988" t="s">
        <v>61</v>
      </c>
      <c r="D43" s="1018"/>
      <c r="E43" s="6" t="s">
        <v>1440</v>
      </c>
      <c r="F43" s="6" t="s">
        <v>62</v>
      </c>
      <c r="G43" s="42" t="s">
        <v>1487</v>
      </c>
      <c r="H43" s="1016"/>
      <c r="I43" s="9"/>
    </row>
    <row r="44" spans="1:9" ht="13.5" customHeight="1" x14ac:dyDescent="0.15">
      <c r="A44" s="2"/>
      <c r="B44" s="980"/>
      <c r="C44" s="988"/>
      <c r="D44" s="1018"/>
      <c r="E44" s="6" t="s">
        <v>1488</v>
      </c>
      <c r="F44" s="6" t="s">
        <v>1489</v>
      </c>
      <c r="G44" s="42" t="s">
        <v>1490</v>
      </c>
      <c r="H44" s="1016"/>
      <c r="I44" s="9"/>
    </row>
    <row r="45" spans="1:9" ht="16.5" customHeight="1" x14ac:dyDescent="0.15">
      <c r="A45" s="43"/>
      <c r="B45" s="980"/>
      <c r="C45" s="989"/>
      <c r="D45" s="11"/>
      <c r="E45" s="610"/>
      <c r="F45" s="610"/>
      <c r="G45" s="11"/>
      <c r="H45" s="1017"/>
      <c r="I45" s="9"/>
    </row>
    <row r="46" spans="1:9" ht="13.5" customHeight="1" x14ac:dyDescent="0.15">
      <c r="A46" s="2"/>
      <c r="B46" s="1026">
        <v>6</v>
      </c>
      <c r="C46" s="1029" t="s">
        <v>63</v>
      </c>
      <c r="D46" s="44"/>
      <c r="E46" s="45" t="s">
        <v>21</v>
      </c>
      <c r="F46" s="31" t="s">
        <v>1491</v>
      </c>
      <c r="G46" s="45"/>
      <c r="H46" s="998" t="s">
        <v>64</v>
      </c>
      <c r="I46" s="5"/>
    </row>
    <row r="47" spans="1:9" ht="13.5" customHeight="1" x14ac:dyDescent="0.15">
      <c r="A47" s="2"/>
      <c r="B47" s="1027"/>
      <c r="C47" s="1030"/>
      <c r="D47" s="1032" t="s">
        <v>65</v>
      </c>
      <c r="E47" s="611" t="s">
        <v>1492</v>
      </c>
      <c r="F47" s="46" t="s">
        <v>66</v>
      </c>
      <c r="G47" s="47" t="s">
        <v>1493</v>
      </c>
      <c r="H47" s="999"/>
      <c r="I47" s="9"/>
    </row>
    <row r="48" spans="1:9" ht="13.5" customHeight="1" x14ac:dyDescent="0.15">
      <c r="A48" s="2"/>
      <c r="B48" s="1027"/>
      <c r="C48" s="1033" t="s">
        <v>67</v>
      </c>
      <c r="D48" s="1032"/>
      <c r="E48" s="46" t="s">
        <v>1494</v>
      </c>
      <c r="F48" s="46" t="s">
        <v>68</v>
      </c>
      <c r="G48" s="48" t="s">
        <v>1495</v>
      </c>
      <c r="H48" s="999"/>
      <c r="I48" s="9"/>
    </row>
    <row r="49" spans="1:9" ht="13.5" customHeight="1" x14ac:dyDescent="0.15">
      <c r="A49" s="2"/>
      <c r="B49" s="1027"/>
      <c r="C49" s="1033"/>
      <c r="D49" s="1032"/>
      <c r="E49" s="46" t="s">
        <v>1496</v>
      </c>
      <c r="F49" s="46" t="s">
        <v>1497</v>
      </c>
      <c r="G49" s="48" t="s">
        <v>1498</v>
      </c>
      <c r="H49" s="999"/>
      <c r="I49" s="9"/>
    </row>
    <row r="50" spans="1:9" ht="13.5" customHeight="1" thickBot="1" x14ac:dyDescent="0.2">
      <c r="A50" s="2"/>
      <c r="B50" s="1028"/>
      <c r="C50" s="1034"/>
      <c r="D50" s="49"/>
      <c r="E50" s="50" t="s">
        <v>1499</v>
      </c>
      <c r="F50" s="50"/>
      <c r="G50" s="49"/>
      <c r="H50" s="1031"/>
      <c r="I50" s="9"/>
    </row>
    <row r="51" spans="1:9" s="431" customFormat="1" ht="15" customHeight="1" x14ac:dyDescent="0.4">
      <c r="C51" s="431" t="s">
        <v>1361</v>
      </c>
    </row>
  </sheetData>
  <mergeCells count="43">
    <mergeCell ref="B46:B50"/>
    <mergeCell ref="C46:C47"/>
    <mergeCell ref="H46:H50"/>
    <mergeCell ref="D47:D49"/>
    <mergeCell ref="C48:C50"/>
    <mergeCell ref="B36:B40"/>
    <mergeCell ref="C36:C37"/>
    <mergeCell ref="H36:H40"/>
    <mergeCell ref="D37:D39"/>
    <mergeCell ref="C38:C40"/>
    <mergeCell ref="B41:B45"/>
    <mergeCell ref="C41:C42"/>
    <mergeCell ref="H41:H45"/>
    <mergeCell ref="D42:D44"/>
    <mergeCell ref="C43:C45"/>
    <mergeCell ref="B26:B30"/>
    <mergeCell ref="C26:C27"/>
    <mergeCell ref="H26:H30"/>
    <mergeCell ref="D27:D29"/>
    <mergeCell ref="B31:B35"/>
    <mergeCell ref="C31:C32"/>
    <mergeCell ref="H31:H35"/>
    <mergeCell ref="D32:D34"/>
    <mergeCell ref="C33:C35"/>
    <mergeCell ref="B13:B20"/>
    <mergeCell ref="C13:C15"/>
    <mergeCell ref="H13:H20"/>
    <mergeCell ref="D14:D19"/>
    <mergeCell ref="B21:B25"/>
    <mergeCell ref="C21:C22"/>
    <mergeCell ref="H21:H25"/>
    <mergeCell ref="D22:D24"/>
    <mergeCell ref="C23:C25"/>
    <mergeCell ref="B5:B8"/>
    <mergeCell ref="C5:C6"/>
    <mergeCell ref="H5:H8"/>
    <mergeCell ref="D6:D8"/>
    <mergeCell ref="C7:C8"/>
    <mergeCell ref="B9:B12"/>
    <mergeCell ref="C9:C10"/>
    <mergeCell ref="H9:H12"/>
    <mergeCell ref="D10:D11"/>
    <mergeCell ref="C11:C12"/>
  </mergeCells>
  <phoneticPr fontId="3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"/>
  <sheetViews>
    <sheetView view="pageBreakPreview" topLeftCell="A46" zoomScaleNormal="100" zoomScaleSheetLayoutView="100" workbookViewId="0">
      <selection activeCell="A3" sqref="A3"/>
    </sheetView>
  </sheetViews>
  <sheetFormatPr defaultColWidth="10.375" defaultRowHeight="12.6" customHeight="1" x14ac:dyDescent="0.15"/>
  <cols>
    <col min="1" max="1" width="42.75" style="73" customWidth="1"/>
    <col min="2" max="2" width="2.375" style="73" customWidth="1"/>
    <col min="3" max="3" width="22" style="191" customWidth="1"/>
    <col min="4" max="4" width="19.5" style="192" customWidth="1"/>
    <col min="5" max="256" width="10.375" style="73"/>
    <col min="257" max="257" width="42.75" style="73" customWidth="1"/>
    <col min="258" max="258" width="2.375" style="73" customWidth="1"/>
    <col min="259" max="259" width="22" style="73" customWidth="1"/>
    <col min="260" max="260" width="19.5" style="73" customWidth="1"/>
    <col min="261" max="512" width="10.375" style="73"/>
    <col min="513" max="513" width="42.75" style="73" customWidth="1"/>
    <col min="514" max="514" width="2.375" style="73" customWidth="1"/>
    <col min="515" max="515" width="22" style="73" customWidth="1"/>
    <col min="516" max="516" width="19.5" style="73" customWidth="1"/>
    <col min="517" max="768" width="10.375" style="73"/>
    <col min="769" max="769" width="42.75" style="73" customWidth="1"/>
    <col min="770" max="770" width="2.375" style="73" customWidth="1"/>
    <col min="771" max="771" width="22" style="73" customWidth="1"/>
    <col min="772" max="772" width="19.5" style="73" customWidth="1"/>
    <col min="773" max="1024" width="10.375" style="73"/>
    <col min="1025" max="1025" width="42.75" style="73" customWidth="1"/>
    <col min="1026" max="1026" width="2.375" style="73" customWidth="1"/>
    <col min="1027" max="1027" width="22" style="73" customWidth="1"/>
    <col min="1028" max="1028" width="19.5" style="73" customWidth="1"/>
    <col min="1029" max="1280" width="10.375" style="73"/>
    <col min="1281" max="1281" width="42.75" style="73" customWidth="1"/>
    <col min="1282" max="1282" width="2.375" style="73" customWidth="1"/>
    <col min="1283" max="1283" width="22" style="73" customWidth="1"/>
    <col min="1284" max="1284" width="19.5" style="73" customWidth="1"/>
    <col min="1285" max="1536" width="10.375" style="73"/>
    <col min="1537" max="1537" width="42.75" style="73" customWidth="1"/>
    <col min="1538" max="1538" width="2.375" style="73" customWidth="1"/>
    <col min="1539" max="1539" width="22" style="73" customWidth="1"/>
    <col min="1540" max="1540" width="19.5" style="73" customWidth="1"/>
    <col min="1541" max="1792" width="10.375" style="73"/>
    <col min="1793" max="1793" width="42.75" style="73" customWidth="1"/>
    <col min="1794" max="1794" width="2.375" style="73" customWidth="1"/>
    <col min="1795" max="1795" width="22" style="73" customWidth="1"/>
    <col min="1796" max="1796" width="19.5" style="73" customWidth="1"/>
    <col min="1797" max="2048" width="10.375" style="73"/>
    <col min="2049" max="2049" width="42.75" style="73" customWidth="1"/>
    <col min="2050" max="2050" width="2.375" style="73" customWidth="1"/>
    <col min="2051" max="2051" width="22" style="73" customWidth="1"/>
    <col min="2052" max="2052" width="19.5" style="73" customWidth="1"/>
    <col min="2053" max="2304" width="10.375" style="73"/>
    <col min="2305" max="2305" width="42.75" style="73" customWidth="1"/>
    <col min="2306" max="2306" width="2.375" style="73" customWidth="1"/>
    <col min="2307" max="2307" width="22" style="73" customWidth="1"/>
    <col min="2308" max="2308" width="19.5" style="73" customWidth="1"/>
    <col min="2309" max="2560" width="10.375" style="73"/>
    <col min="2561" max="2561" width="42.75" style="73" customWidth="1"/>
    <col min="2562" max="2562" width="2.375" style="73" customWidth="1"/>
    <col min="2563" max="2563" width="22" style="73" customWidth="1"/>
    <col min="2564" max="2564" width="19.5" style="73" customWidth="1"/>
    <col min="2565" max="2816" width="10.375" style="73"/>
    <col min="2817" max="2817" width="42.75" style="73" customWidth="1"/>
    <col min="2818" max="2818" width="2.375" style="73" customWidth="1"/>
    <col min="2819" max="2819" width="22" style="73" customWidth="1"/>
    <col min="2820" max="2820" width="19.5" style="73" customWidth="1"/>
    <col min="2821" max="3072" width="10.375" style="73"/>
    <col min="3073" max="3073" width="42.75" style="73" customWidth="1"/>
    <col min="3074" max="3074" width="2.375" style="73" customWidth="1"/>
    <col min="3075" max="3075" width="22" style="73" customWidth="1"/>
    <col min="3076" max="3076" width="19.5" style="73" customWidth="1"/>
    <col min="3077" max="3328" width="10.375" style="73"/>
    <col min="3329" max="3329" width="42.75" style="73" customWidth="1"/>
    <col min="3330" max="3330" width="2.375" style="73" customWidth="1"/>
    <col min="3331" max="3331" width="22" style="73" customWidth="1"/>
    <col min="3332" max="3332" width="19.5" style="73" customWidth="1"/>
    <col min="3333" max="3584" width="10.375" style="73"/>
    <col min="3585" max="3585" width="42.75" style="73" customWidth="1"/>
    <col min="3586" max="3586" width="2.375" style="73" customWidth="1"/>
    <col min="3587" max="3587" width="22" style="73" customWidth="1"/>
    <col min="3588" max="3588" width="19.5" style="73" customWidth="1"/>
    <col min="3589" max="3840" width="10.375" style="73"/>
    <col min="3841" max="3841" width="42.75" style="73" customWidth="1"/>
    <col min="3842" max="3842" width="2.375" style="73" customWidth="1"/>
    <col min="3843" max="3843" width="22" style="73" customWidth="1"/>
    <col min="3844" max="3844" width="19.5" style="73" customWidth="1"/>
    <col min="3845" max="4096" width="10.375" style="73"/>
    <col min="4097" max="4097" width="42.75" style="73" customWidth="1"/>
    <col min="4098" max="4098" width="2.375" style="73" customWidth="1"/>
    <col min="4099" max="4099" width="22" style="73" customWidth="1"/>
    <col min="4100" max="4100" width="19.5" style="73" customWidth="1"/>
    <col min="4101" max="4352" width="10.375" style="73"/>
    <col min="4353" max="4353" width="42.75" style="73" customWidth="1"/>
    <col min="4354" max="4354" width="2.375" style="73" customWidth="1"/>
    <col min="4355" max="4355" width="22" style="73" customWidth="1"/>
    <col min="4356" max="4356" width="19.5" style="73" customWidth="1"/>
    <col min="4357" max="4608" width="10.375" style="73"/>
    <col min="4609" max="4609" width="42.75" style="73" customWidth="1"/>
    <col min="4610" max="4610" width="2.375" style="73" customWidth="1"/>
    <col min="4611" max="4611" width="22" style="73" customWidth="1"/>
    <col min="4612" max="4612" width="19.5" style="73" customWidth="1"/>
    <col min="4613" max="4864" width="10.375" style="73"/>
    <col min="4865" max="4865" width="42.75" style="73" customWidth="1"/>
    <col min="4866" max="4866" width="2.375" style="73" customWidth="1"/>
    <col min="4867" max="4867" width="22" style="73" customWidth="1"/>
    <col min="4868" max="4868" width="19.5" style="73" customWidth="1"/>
    <col min="4869" max="5120" width="10.375" style="73"/>
    <col min="5121" max="5121" width="42.75" style="73" customWidth="1"/>
    <col min="5122" max="5122" width="2.375" style="73" customWidth="1"/>
    <col min="5123" max="5123" width="22" style="73" customWidth="1"/>
    <col min="5124" max="5124" width="19.5" style="73" customWidth="1"/>
    <col min="5125" max="5376" width="10.375" style="73"/>
    <col min="5377" max="5377" width="42.75" style="73" customWidth="1"/>
    <col min="5378" max="5378" width="2.375" style="73" customWidth="1"/>
    <col min="5379" max="5379" width="22" style="73" customWidth="1"/>
    <col min="5380" max="5380" width="19.5" style="73" customWidth="1"/>
    <col min="5381" max="5632" width="10.375" style="73"/>
    <col min="5633" max="5633" width="42.75" style="73" customWidth="1"/>
    <col min="5634" max="5634" width="2.375" style="73" customWidth="1"/>
    <col min="5635" max="5635" width="22" style="73" customWidth="1"/>
    <col min="5636" max="5636" width="19.5" style="73" customWidth="1"/>
    <col min="5637" max="5888" width="10.375" style="73"/>
    <col min="5889" max="5889" width="42.75" style="73" customWidth="1"/>
    <col min="5890" max="5890" width="2.375" style="73" customWidth="1"/>
    <col min="5891" max="5891" width="22" style="73" customWidth="1"/>
    <col min="5892" max="5892" width="19.5" style="73" customWidth="1"/>
    <col min="5893" max="6144" width="10.375" style="73"/>
    <col min="6145" max="6145" width="42.75" style="73" customWidth="1"/>
    <col min="6146" max="6146" width="2.375" style="73" customWidth="1"/>
    <col min="6147" max="6147" width="22" style="73" customWidth="1"/>
    <col min="6148" max="6148" width="19.5" style="73" customWidth="1"/>
    <col min="6149" max="6400" width="10.375" style="73"/>
    <col min="6401" max="6401" width="42.75" style="73" customWidth="1"/>
    <col min="6402" max="6402" width="2.375" style="73" customWidth="1"/>
    <col min="6403" max="6403" width="22" style="73" customWidth="1"/>
    <col min="6404" max="6404" width="19.5" style="73" customWidth="1"/>
    <col min="6405" max="6656" width="10.375" style="73"/>
    <col min="6657" max="6657" width="42.75" style="73" customWidth="1"/>
    <col min="6658" max="6658" width="2.375" style="73" customWidth="1"/>
    <col min="6659" max="6659" width="22" style="73" customWidth="1"/>
    <col min="6660" max="6660" width="19.5" style="73" customWidth="1"/>
    <col min="6661" max="6912" width="10.375" style="73"/>
    <col min="6913" max="6913" width="42.75" style="73" customWidth="1"/>
    <col min="6914" max="6914" width="2.375" style="73" customWidth="1"/>
    <col min="6915" max="6915" width="22" style="73" customWidth="1"/>
    <col min="6916" max="6916" width="19.5" style="73" customWidth="1"/>
    <col min="6917" max="7168" width="10.375" style="73"/>
    <col min="7169" max="7169" width="42.75" style="73" customWidth="1"/>
    <col min="7170" max="7170" width="2.375" style="73" customWidth="1"/>
    <col min="7171" max="7171" width="22" style="73" customWidth="1"/>
    <col min="7172" max="7172" width="19.5" style="73" customWidth="1"/>
    <col min="7173" max="7424" width="10.375" style="73"/>
    <col min="7425" max="7425" width="42.75" style="73" customWidth="1"/>
    <col min="7426" max="7426" width="2.375" style="73" customWidth="1"/>
    <col min="7427" max="7427" width="22" style="73" customWidth="1"/>
    <col min="7428" max="7428" width="19.5" style="73" customWidth="1"/>
    <col min="7429" max="7680" width="10.375" style="73"/>
    <col min="7681" max="7681" width="42.75" style="73" customWidth="1"/>
    <col min="7682" max="7682" width="2.375" style="73" customWidth="1"/>
    <col min="7683" max="7683" width="22" style="73" customWidth="1"/>
    <col min="7684" max="7684" width="19.5" style="73" customWidth="1"/>
    <col min="7685" max="7936" width="10.375" style="73"/>
    <col min="7937" max="7937" width="42.75" style="73" customWidth="1"/>
    <col min="7938" max="7938" width="2.375" style="73" customWidth="1"/>
    <col min="7939" max="7939" width="22" style="73" customWidth="1"/>
    <col min="7940" max="7940" width="19.5" style="73" customWidth="1"/>
    <col min="7941" max="8192" width="10.375" style="73"/>
    <col min="8193" max="8193" width="42.75" style="73" customWidth="1"/>
    <col min="8194" max="8194" width="2.375" style="73" customWidth="1"/>
    <col min="8195" max="8195" width="22" style="73" customWidth="1"/>
    <col min="8196" max="8196" width="19.5" style="73" customWidth="1"/>
    <col min="8197" max="8448" width="10.375" style="73"/>
    <col min="8449" max="8449" width="42.75" style="73" customWidth="1"/>
    <col min="8450" max="8450" width="2.375" style="73" customWidth="1"/>
    <col min="8451" max="8451" width="22" style="73" customWidth="1"/>
    <col min="8452" max="8452" width="19.5" style="73" customWidth="1"/>
    <col min="8453" max="8704" width="10.375" style="73"/>
    <col min="8705" max="8705" width="42.75" style="73" customWidth="1"/>
    <col min="8706" max="8706" width="2.375" style="73" customWidth="1"/>
    <col min="8707" max="8707" width="22" style="73" customWidth="1"/>
    <col min="8708" max="8708" width="19.5" style="73" customWidth="1"/>
    <col min="8709" max="8960" width="10.375" style="73"/>
    <col min="8961" max="8961" width="42.75" style="73" customWidth="1"/>
    <col min="8962" max="8962" width="2.375" style="73" customWidth="1"/>
    <col min="8963" max="8963" width="22" style="73" customWidth="1"/>
    <col min="8964" max="8964" width="19.5" style="73" customWidth="1"/>
    <col min="8965" max="9216" width="10.375" style="73"/>
    <col min="9217" max="9217" width="42.75" style="73" customWidth="1"/>
    <col min="9218" max="9218" width="2.375" style="73" customWidth="1"/>
    <col min="9219" max="9219" width="22" style="73" customWidth="1"/>
    <col min="9220" max="9220" width="19.5" style="73" customWidth="1"/>
    <col min="9221" max="9472" width="10.375" style="73"/>
    <col min="9473" max="9473" width="42.75" style="73" customWidth="1"/>
    <col min="9474" max="9474" width="2.375" style="73" customWidth="1"/>
    <col min="9475" max="9475" width="22" style="73" customWidth="1"/>
    <col min="9476" max="9476" width="19.5" style="73" customWidth="1"/>
    <col min="9477" max="9728" width="10.375" style="73"/>
    <col min="9729" max="9729" width="42.75" style="73" customWidth="1"/>
    <col min="9730" max="9730" width="2.375" style="73" customWidth="1"/>
    <col min="9731" max="9731" width="22" style="73" customWidth="1"/>
    <col min="9732" max="9732" width="19.5" style="73" customWidth="1"/>
    <col min="9733" max="9984" width="10.375" style="73"/>
    <col min="9985" max="9985" width="42.75" style="73" customWidth="1"/>
    <col min="9986" max="9986" width="2.375" style="73" customWidth="1"/>
    <col min="9987" max="9987" width="22" style="73" customWidth="1"/>
    <col min="9988" max="9988" width="19.5" style="73" customWidth="1"/>
    <col min="9989" max="10240" width="10.375" style="73"/>
    <col min="10241" max="10241" width="42.75" style="73" customWidth="1"/>
    <col min="10242" max="10242" width="2.375" style="73" customWidth="1"/>
    <col min="10243" max="10243" width="22" style="73" customWidth="1"/>
    <col min="10244" max="10244" width="19.5" style="73" customWidth="1"/>
    <col min="10245" max="10496" width="10.375" style="73"/>
    <col min="10497" max="10497" width="42.75" style="73" customWidth="1"/>
    <col min="10498" max="10498" width="2.375" style="73" customWidth="1"/>
    <col min="10499" max="10499" width="22" style="73" customWidth="1"/>
    <col min="10500" max="10500" width="19.5" style="73" customWidth="1"/>
    <col min="10501" max="10752" width="10.375" style="73"/>
    <col min="10753" max="10753" width="42.75" style="73" customWidth="1"/>
    <col min="10754" max="10754" width="2.375" style="73" customWidth="1"/>
    <col min="10755" max="10755" width="22" style="73" customWidth="1"/>
    <col min="10756" max="10756" width="19.5" style="73" customWidth="1"/>
    <col min="10757" max="11008" width="10.375" style="73"/>
    <col min="11009" max="11009" width="42.75" style="73" customWidth="1"/>
    <col min="11010" max="11010" width="2.375" style="73" customWidth="1"/>
    <col min="11011" max="11011" width="22" style="73" customWidth="1"/>
    <col min="11012" max="11012" width="19.5" style="73" customWidth="1"/>
    <col min="11013" max="11264" width="10.375" style="73"/>
    <col min="11265" max="11265" width="42.75" style="73" customWidth="1"/>
    <col min="11266" max="11266" width="2.375" style="73" customWidth="1"/>
    <col min="11267" max="11267" width="22" style="73" customWidth="1"/>
    <col min="11268" max="11268" width="19.5" style="73" customWidth="1"/>
    <col min="11269" max="11520" width="10.375" style="73"/>
    <col min="11521" max="11521" width="42.75" style="73" customWidth="1"/>
    <col min="11522" max="11522" width="2.375" style="73" customWidth="1"/>
    <col min="11523" max="11523" width="22" style="73" customWidth="1"/>
    <col min="11524" max="11524" width="19.5" style="73" customWidth="1"/>
    <col min="11525" max="11776" width="10.375" style="73"/>
    <col min="11777" max="11777" width="42.75" style="73" customWidth="1"/>
    <col min="11778" max="11778" width="2.375" style="73" customWidth="1"/>
    <col min="11779" max="11779" width="22" style="73" customWidth="1"/>
    <col min="11780" max="11780" width="19.5" style="73" customWidth="1"/>
    <col min="11781" max="12032" width="10.375" style="73"/>
    <col min="12033" max="12033" width="42.75" style="73" customWidth="1"/>
    <col min="12034" max="12034" width="2.375" style="73" customWidth="1"/>
    <col min="12035" max="12035" width="22" style="73" customWidth="1"/>
    <col min="12036" max="12036" width="19.5" style="73" customWidth="1"/>
    <col min="12037" max="12288" width="10.375" style="73"/>
    <col min="12289" max="12289" width="42.75" style="73" customWidth="1"/>
    <col min="12290" max="12290" width="2.375" style="73" customWidth="1"/>
    <col min="12291" max="12291" width="22" style="73" customWidth="1"/>
    <col min="12292" max="12292" width="19.5" style="73" customWidth="1"/>
    <col min="12293" max="12544" width="10.375" style="73"/>
    <col min="12545" max="12545" width="42.75" style="73" customWidth="1"/>
    <col min="12546" max="12546" width="2.375" style="73" customWidth="1"/>
    <col min="12547" max="12547" width="22" style="73" customWidth="1"/>
    <col min="12548" max="12548" width="19.5" style="73" customWidth="1"/>
    <col min="12549" max="12800" width="10.375" style="73"/>
    <col min="12801" max="12801" width="42.75" style="73" customWidth="1"/>
    <col min="12802" max="12802" width="2.375" style="73" customWidth="1"/>
    <col min="12803" max="12803" width="22" style="73" customWidth="1"/>
    <col min="12804" max="12804" width="19.5" style="73" customWidth="1"/>
    <col min="12805" max="13056" width="10.375" style="73"/>
    <col min="13057" max="13057" width="42.75" style="73" customWidth="1"/>
    <col min="13058" max="13058" width="2.375" style="73" customWidth="1"/>
    <col min="13059" max="13059" width="22" style="73" customWidth="1"/>
    <col min="13060" max="13060" width="19.5" style="73" customWidth="1"/>
    <col min="13061" max="13312" width="10.375" style="73"/>
    <col min="13313" max="13313" width="42.75" style="73" customWidth="1"/>
    <col min="13314" max="13314" width="2.375" style="73" customWidth="1"/>
    <col min="13315" max="13315" width="22" style="73" customWidth="1"/>
    <col min="13316" max="13316" width="19.5" style="73" customWidth="1"/>
    <col min="13317" max="13568" width="10.375" style="73"/>
    <col min="13569" max="13569" width="42.75" style="73" customWidth="1"/>
    <col min="13570" max="13570" width="2.375" style="73" customWidth="1"/>
    <col min="13571" max="13571" width="22" style="73" customWidth="1"/>
    <col min="13572" max="13572" width="19.5" style="73" customWidth="1"/>
    <col min="13573" max="13824" width="10.375" style="73"/>
    <col min="13825" max="13825" width="42.75" style="73" customWidth="1"/>
    <col min="13826" max="13826" width="2.375" style="73" customWidth="1"/>
    <col min="13827" max="13827" width="22" style="73" customWidth="1"/>
    <col min="13828" max="13828" width="19.5" style="73" customWidth="1"/>
    <col min="13829" max="14080" width="10.375" style="73"/>
    <col min="14081" max="14081" width="42.75" style="73" customWidth="1"/>
    <col min="14082" max="14082" width="2.375" style="73" customWidth="1"/>
    <col min="14083" max="14083" width="22" style="73" customWidth="1"/>
    <col min="14084" max="14084" width="19.5" style="73" customWidth="1"/>
    <col min="14085" max="14336" width="10.375" style="73"/>
    <col min="14337" max="14337" width="42.75" style="73" customWidth="1"/>
    <col min="14338" max="14338" width="2.375" style="73" customWidth="1"/>
    <col min="14339" max="14339" width="22" style="73" customWidth="1"/>
    <col min="14340" max="14340" width="19.5" style="73" customWidth="1"/>
    <col min="14341" max="14592" width="10.375" style="73"/>
    <col min="14593" max="14593" width="42.75" style="73" customWidth="1"/>
    <col min="14594" max="14594" width="2.375" style="73" customWidth="1"/>
    <col min="14595" max="14595" width="22" style="73" customWidth="1"/>
    <col min="14596" max="14596" width="19.5" style="73" customWidth="1"/>
    <col min="14597" max="14848" width="10.375" style="73"/>
    <col min="14849" max="14849" width="42.75" style="73" customWidth="1"/>
    <col min="14850" max="14850" width="2.375" style="73" customWidth="1"/>
    <col min="14851" max="14851" width="22" style="73" customWidth="1"/>
    <col min="14852" max="14852" width="19.5" style="73" customWidth="1"/>
    <col min="14853" max="15104" width="10.375" style="73"/>
    <col min="15105" max="15105" width="42.75" style="73" customWidth="1"/>
    <col min="15106" max="15106" width="2.375" style="73" customWidth="1"/>
    <col min="15107" max="15107" width="22" style="73" customWidth="1"/>
    <col min="15108" max="15108" width="19.5" style="73" customWidth="1"/>
    <col min="15109" max="15360" width="10.375" style="73"/>
    <col min="15361" max="15361" width="42.75" style="73" customWidth="1"/>
    <col min="15362" max="15362" width="2.375" style="73" customWidth="1"/>
    <col min="15363" max="15363" width="22" style="73" customWidth="1"/>
    <col min="15364" max="15364" width="19.5" style="73" customWidth="1"/>
    <col min="15365" max="15616" width="10.375" style="73"/>
    <col min="15617" max="15617" width="42.75" style="73" customWidth="1"/>
    <col min="15618" max="15618" width="2.375" style="73" customWidth="1"/>
    <col min="15619" max="15619" width="22" style="73" customWidth="1"/>
    <col min="15620" max="15620" width="19.5" style="73" customWidth="1"/>
    <col min="15621" max="15872" width="10.375" style="73"/>
    <col min="15873" max="15873" width="42.75" style="73" customWidth="1"/>
    <col min="15874" max="15874" width="2.375" style="73" customWidth="1"/>
    <col min="15875" max="15875" width="22" style="73" customWidth="1"/>
    <col min="15876" max="15876" width="19.5" style="73" customWidth="1"/>
    <col min="15877" max="16128" width="10.375" style="73"/>
    <col min="16129" max="16129" width="42.75" style="73" customWidth="1"/>
    <col min="16130" max="16130" width="2.375" style="73" customWidth="1"/>
    <col min="16131" max="16131" width="22" style="73" customWidth="1"/>
    <col min="16132" max="16132" width="19.5" style="73" customWidth="1"/>
    <col min="16133" max="16384" width="10.375" style="73"/>
  </cols>
  <sheetData>
    <row r="1" spans="1:6" s="55" customFormat="1" ht="19.5" customHeight="1" x14ac:dyDescent="0.4">
      <c r="A1" s="51" t="s">
        <v>436</v>
      </c>
      <c r="B1" s="481"/>
      <c r="C1" s="68"/>
      <c r="D1" s="433"/>
    </row>
    <row r="2" spans="1:6" ht="5.25" customHeight="1" x14ac:dyDescent="0.2">
      <c r="A2" s="190"/>
      <c r="B2" s="190"/>
    </row>
    <row r="3" spans="1:6" s="55" customFormat="1" ht="20.25" customHeight="1" thickBot="1" x14ac:dyDescent="0.45">
      <c r="A3" s="432" t="s">
        <v>437</v>
      </c>
      <c r="B3" s="432"/>
      <c r="C3" s="68"/>
      <c r="D3" s="433"/>
    </row>
    <row r="4" spans="1:6" s="55" customFormat="1" ht="15" customHeight="1" x14ac:dyDescent="0.4">
      <c r="A4" s="482" t="s">
        <v>438</v>
      </c>
      <c r="B4" s="483"/>
      <c r="C4" s="484" t="s">
        <v>439</v>
      </c>
      <c r="D4" s="446" t="s">
        <v>440</v>
      </c>
    </row>
    <row r="5" spans="1:6" ht="15" customHeight="1" x14ac:dyDescent="0.15">
      <c r="A5" s="194" t="s">
        <v>441</v>
      </c>
      <c r="B5" s="195"/>
      <c r="C5" s="196" t="s">
        <v>442</v>
      </c>
      <c r="D5" s="197" t="s">
        <v>443</v>
      </c>
    </row>
    <row r="6" spans="1:6" ht="15" customHeight="1" x14ac:dyDescent="0.15">
      <c r="A6" s="198" t="s">
        <v>444</v>
      </c>
      <c r="B6" s="199"/>
      <c r="C6" s="191" t="s">
        <v>445</v>
      </c>
      <c r="D6" s="200" t="s">
        <v>446</v>
      </c>
      <c r="F6" s="201"/>
    </row>
    <row r="7" spans="1:6" ht="15" customHeight="1" x14ac:dyDescent="0.15">
      <c r="A7" s="198" t="s">
        <v>447</v>
      </c>
      <c r="B7" s="199"/>
      <c r="C7" s="191" t="s">
        <v>448</v>
      </c>
      <c r="D7" s="200" t="s">
        <v>449</v>
      </c>
    </row>
    <row r="8" spans="1:6" ht="15" customHeight="1" x14ac:dyDescent="0.15">
      <c r="A8" s="198" t="s">
        <v>450</v>
      </c>
      <c r="B8" s="199"/>
      <c r="C8" s="191" t="s">
        <v>451</v>
      </c>
      <c r="D8" s="200" t="s">
        <v>452</v>
      </c>
    </row>
    <row r="9" spans="1:6" ht="15" customHeight="1" x14ac:dyDescent="0.15">
      <c r="A9" s="198" t="s">
        <v>453</v>
      </c>
      <c r="B9" s="199"/>
      <c r="C9" s="191" t="s">
        <v>454</v>
      </c>
      <c r="D9" s="200" t="s">
        <v>455</v>
      </c>
    </row>
    <row r="10" spans="1:6" ht="15" customHeight="1" x14ac:dyDescent="0.15">
      <c r="A10" s="198" t="s">
        <v>456</v>
      </c>
      <c r="B10" s="199"/>
      <c r="C10" s="191" t="s">
        <v>445</v>
      </c>
      <c r="D10" s="202" t="s">
        <v>457</v>
      </c>
    </row>
    <row r="11" spans="1:6" ht="15" customHeight="1" x14ac:dyDescent="0.15">
      <c r="A11" s="198" t="s">
        <v>458</v>
      </c>
      <c r="B11" s="199"/>
      <c r="C11" s="191" t="s">
        <v>459</v>
      </c>
      <c r="D11" s="202" t="s">
        <v>457</v>
      </c>
    </row>
    <row r="12" spans="1:6" ht="15" customHeight="1" x14ac:dyDescent="0.15">
      <c r="A12" s="203" t="s">
        <v>460</v>
      </c>
      <c r="B12" s="199"/>
      <c r="C12" s="191" t="s">
        <v>461</v>
      </c>
      <c r="D12" s="200" t="s">
        <v>462</v>
      </c>
    </row>
    <row r="13" spans="1:6" ht="15" customHeight="1" x14ac:dyDescent="0.15">
      <c r="A13" s="198" t="s">
        <v>463</v>
      </c>
      <c r="B13" s="199"/>
      <c r="C13" s="191" t="s">
        <v>464</v>
      </c>
      <c r="D13" s="200" t="s">
        <v>465</v>
      </c>
    </row>
    <row r="14" spans="1:6" ht="15" customHeight="1" x14ac:dyDescent="0.15">
      <c r="A14" s="198" t="s">
        <v>466</v>
      </c>
      <c r="B14" s="199"/>
      <c r="C14" s="191" t="s">
        <v>467</v>
      </c>
      <c r="D14" s="200" t="s">
        <v>468</v>
      </c>
    </row>
    <row r="15" spans="1:6" ht="15" customHeight="1" x14ac:dyDescent="0.15">
      <c r="A15" s="198" t="s">
        <v>469</v>
      </c>
      <c r="B15" s="199"/>
      <c r="C15" s="191" t="s">
        <v>448</v>
      </c>
      <c r="D15" s="200" t="s">
        <v>470</v>
      </c>
    </row>
    <row r="16" spans="1:6" ht="15" customHeight="1" x14ac:dyDescent="0.15">
      <c r="A16" s="198" t="s">
        <v>471</v>
      </c>
      <c r="B16" s="199"/>
      <c r="C16" s="191" t="s">
        <v>445</v>
      </c>
      <c r="D16" s="200" t="s">
        <v>472</v>
      </c>
    </row>
    <row r="17" spans="1:5" ht="15" customHeight="1" x14ac:dyDescent="0.15">
      <c r="A17" s="198" t="s">
        <v>473</v>
      </c>
      <c r="B17" s="204"/>
      <c r="C17" s="191" t="s">
        <v>474</v>
      </c>
      <c r="D17" s="200" t="s">
        <v>475</v>
      </c>
    </row>
    <row r="18" spans="1:5" ht="15" customHeight="1" x14ac:dyDescent="0.15">
      <c r="A18" s="198" t="s">
        <v>476</v>
      </c>
      <c r="B18" s="204"/>
      <c r="C18" s="191" t="s">
        <v>477</v>
      </c>
      <c r="D18" s="200" t="s">
        <v>478</v>
      </c>
    </row>
    <row r="19" spans="1:5" ht="15" customHeight="1" x14ac:dyDescent="0.15">
      <c r="A19" s="198" t="s">
        <v>479</v>
      </c>
      <c r="B19" s="199"/>
      <c r="C19" s="191" t="s">
        <v>480</v>
      </c>
      <c r="D19" s="200" t="s">
        <v>481</v>
      </c>
    </row>
    <row r="20" spans="1:5" ht="15" customHeight="1" x14ac:dyDescent="0.15">
      <c r="A20" s="198" t="s">
        <v>482</v>
      </c>
      <c r="B20" s="199"/>
      <c r="C20" s="191" t="s">
        <v>483</v>
      </c>
      <c r="D20" s="200" t="s">
        <v>484</v>
      </c>
    </row>
    <row r="21" spans="1:5" ht="15" customHeight="1" x14ac:dyDescent="0.15">
      <c r="A21" s="198" t="s">
        <v>485</v>
      </c>
      <c r="B21" s="199"/>
      <c r="C21" s="191" t="s">
        <v>486</v>
      </c>
      <c r="D21" s="200" t="s">
        <v>487</v>
      </c>
    </row>
    <row r="22" spans="1:5" ht="15" customHeight="1" x14ac:dyDescent="0.15">
      <c r="A22" s="198" t="s">
        <v>488</v>
      </c>
      <c r="B22" s="199"/>
      <c r="C22" s="191" t="s">
        <v>489</v>
      </c>
      <c r="D22" s="200" t="s">
        <v>490</v>
      </c>
    </row>
    <row r="23" spans="1:5" ht="15" customHeight="1" x14ac:dyDescent="0.15">
      <c r="A23" s="198" t="s">
        <v>1553</v>
      </c>
      <c r="B23" s="199"/>
      <c r="C23" s="191" t="s">
        <v>491</v>
      </c>
      <c r="D23" s="200" t="s">
        <v>492</v>
      </c>
    </row>
    <row r="24" spans="1:5" ht="15" customHeight="1" x14ac:dyDescent="0.15">
      <c r="A24" s="198" t="s">
        <v>493</v>
      </c>
      <c r="B24" s="199"/>
      <c r="C24" s="191" t="s">
        <v>494</v>
      </c>
      <c r="D24" s="200" t="s">
        <v>495</v>
      </c>
    </row>
    <row r="25" spans="1:5" ht="15" customHeight="1" x14ac:dyDescent="0.15">
      <c r="A25" s="198" t="s">
        <v>496</v>
      </c>
      <c r="B25" s="199"/>
      <c r="C25" s="191" t="s">
        <v>497</v>
      </c>
      <c r="D25" s="200" t="s">
        <v>498</v>
      </c>
    </row>
    <row r="26" spans="1:5" ht="15" customHeight="1" x14ac:dyDescent="0.15">
      <c r="A26" s="198" t="s">
        <v>499</v>
      </c>
      <c r="B26" s="199"/>
      <c r="C26" s="191" t="s">
        <v>500</v>
      </c>
      <c r="D26" s="200" t="s">
        <v>501</v>
      </c>
    </row>
    <row r="27" spans="1:5" ht="15" customHeight="1" x14ac:dyDescent="0.15">
      <c r="A27" s="198" t="s">
        <v>502</v>
      </c>
      <c r="B27" s="199"/>
      <c r="C27" s="191" t="s">
        <v>503</v>
      </c>
      <c r="D27" s="200" t="s">
        <v>504</v>
      </c>
      <c r="E27" s="527"/>
    </row>
    <row r="28" spans="1:5" ht="15" customHeight="1" x14ac:dyDescent="0.15">
      <c r="A28" s="198" t="s">
        <v>505</v>
      </c>
      <c r="B28" s="199"/>
      <c r="C28" s="191" t="s">
        <v>506</v>
      </c>
      <c r="D28" s="200" t="s">
        <v>507</v>
      </c>
    </row>
    <row r="29" spans="1:5" ht="15" customHeight="1" x14ac:dyDescent="0.15">
      <c r="A29" s="198" t="s">
        <v>508</v>
      </c>
      <c r="B29" s="199"/>
      <c r="C29" s="191" t="s">
        <v>509</v>
      </c>
      <c r="D29" s="200" t="s">
        <v>510</v>
      </c>
    </row>
    <row r="30" spans="1:5" ht="15" customHeight="1" x14ac:dyDescent="0.15">
      <c r="A30" s="198" t="s">
        <v>511</v>
      </c>
      <c r="B30" s="199"/>
      <c r="C30" s="191" t="s">
        <v>512</v>
      </c>
      <c r="D30" s="200" t="s">
        <v>513</v>
      </c>
    </row>
    <row r="31" spans="1:5" ht="15" customHeight="1" x14ac:dyDescent="0.15">
      <c r="A31" s="198" t="s">
        <v>514</v>
      </c>
      <c r="B31" s="199"/>
      <c r="C31" s="191" t="s">
        <v>515</v>
      </c>
      <c r="D31" s="200" t="s">
        <v>516</v>
      </c>
    </row>
    <row r="32" spans="1:5" ht="15" customHeight="1" x14ac:dyDescent="0.15">
      <c r="A32" s="198" t="s">
        <v>517</v>
      </c>
      <c r="B32" s="199"/>
      <c r="C32" s="191" t="s">
        <v>518</v>
      </c>
      <c r="D32" s="200" t="s">
        <v>519</v>
      </c>
    </row>
    <row r="33" spans="1:4" ht="18" customHeight="1" x14ac:dyDescent="0.15">
      <c r="A33" s="205" t="s">
        <v>520</v>
      </c>
      <c r="B33" s="206"/>
      <c r="D33" s="200"/>
    </row>
    <row r="34" spans="1:4" ht="15" customHeight="1" x14ac:dyDescent="0.15">
      <c r="A34" s="198" t="s">
        <v>521</v>
      </c>
      <c r="B34" s="199"/>
      <c r="C34" s="191" t="s">
        <v>522</v>
      </c>
      <c r="D34" s="200" t="s">
        <v>523</v>
      </c>
    </row>
    <row r="35" spans="1:4" ht="15" customHeight="1" x14ac:dyDescent="0.15">
      <c r="A35" s="198" t="s">
        <v>524</v>
      </c>
      <c r="B35" s="199"/>
      <c r="C35" s="191" t="s">
        <v>525</v>
      </c>
      <c r="D35" s="200" t="s">
        <v>526</v>
      </c>
    </row>
    <row r="36" spans="1:4" ht="15" customHeight="1" x14ac:dyDescent="0.15">
      <c r="A36" s="198" t="s">
        <v>527</v>
      </c>
      <c r="B36" s="199"/>
      <c r="C36" s="191" t="s">
        <v>528</v>
      </c>
      <c r="D36" s="200" t="s">
        <v>529</v>
      </c>
    </row>
    <row r="37" spans="1:4" ht="15" customHeight="1" x14ac:dyDescent="0.15">
      <c r="A37" s="198" t="s">
        <v>530</v>
      </c>
      <c r="B37" s="199"/>
      <c r="C37" s="191" t="s">
        <v>531</v>
      </c>
      <c r="D37" s="200" t="s">
        <v>532</v>
      </c>
    </row>
    <row r="38" spans="1:4" ht="15" customHeight="1" x14ac:dyDescent="0.15">
      <c r="A38" s="198" t="s">
        <v>533</v>
      </c>
      <c r="B38" s="199"/>
      <c r="C38" s="191" t="s">
        <v>534</v>
      </c>
      <c r="D38" s="200" t="s">
        <v>1529</v>
      </c>
    </row>
    <row r="39" spans="1:4" ht="15" customHeight="1" x14ac:dyDescent="0.15">
      <c r="A39" s="198" t="s">
        <v>535</v>
      </c>
      <c r="B39" s="199"/>
      <c r="C39" s="191" t="s">
        <v>536</v>
      </c>
      <c r="D39" s="200" t="s">
        <v>537</v>
      </c>
    </row>
    <row r="40" spans="1:4" ht="15" customHeight="1" x14ac:dyDescent="0.15">
      <c r="A40" s="198" t="s">
        <v>538</v>
      </c>
      <c r="B40" s="199"/>
      <c r="C40" s="191" t="s">
        <v>445</v>
      </c>
      <c r="D40" s="200" t="s">
        <v>539</v>
      </c>
    </row>
    <row r="41" spans="1:4" ht="15" customHeight="1" x14ac:dyDescent="0.15">
      <c r="A41" s="198" t="s">
        <v>540</v>
      </c>
      <c r="B41" s="199"/>
      <c r="C41" s="191" t="s">
        <v>541</v>
      </c>
      <c r="D41" s="200" t="s">
        <v>542</v>
      </c>
    </row>
    <row r="42" spans="1:4" ht="15" customHeight="1" x14ac:dyDescent="0.15">
      <c r="A42" s="198" t="s">
        <v>543</v>
      </c>
      <c r="B42" s="199"/>
      <c r="C42" s="191" t="s">
        <v>544</v>
      </c>
      <c r="D42" s="200" t="s">
        <v>545</v>
      </c>
    </row>
    <row r="43" spans="1:4" ht="15" customHeight="1" x14ac:dyDescent="0.15">
      <c r="A43" s="198" t="s">
        <v>546</v>
      </c>
      <c r="B43" s="199"/>
      <c r="C43" s="191" t="s">
        <v>547</v>
      </c>
      <c r="D43" s="200" t="s">
        <v>548</v>
      </c>
    </row>
    <row r="44" spans="1:4" ht="15" customHeight="1" x14ac:dyDescent="0.15">
      <c r="A44" s="198" t="s">
        <v>549</v>
      </c>
      <c r="B44" s="199"/>
      <c r="C44" s="191" t="s">
        <v>550</v>
      </c>
      <c r="D44" s="200" t="s">
        <v>551</v>
      </c>
    </row>
    <row r="45" spans="1:4" ht="15" customHeight="1" x14ac:dyDescent="0.15">
      <c r="A45" s="198" t="s">
        <v>552</v>
      </c>
      <c r="B45" s="199"/>
      <c r="C45" s="191" t="s">
        <v>553</v>
      </c>
      <c r="D45" s="200" t="s">
        <v>554</v>
      </c>
    </row>
    <row r="46" spans="1:4" ht="15" customHeight="1" x14ac:dyDescent="0.15">
      <c r="A46" s="198" t="s">
        <v>555</v>
      </c>
      <c r="B46" s="199"/>
      <c r="C46" s="191" t="s">
        <v>550</v>
      </c>
      <c r="D46" s="200" t="s">
        <v>556</v>
      </c>
    </row>
    <row r="47" spans="1:4" ht="15" customHeight="1" x14ac:dyDescent="0.15">
      <c r="A47" s="198" t="s">
        <v>557</v>
      </c>
      <c r="B47" s="199"/>
      <c r="C47" s="191" t="s">
        <v>558</v>
      </c>
      <c r="D47" s="200" t="s">
        <v>559</v>
      </c>
    </row>
    <row r="48" spans="1:4" ht="15" customHeight="1" x14ac:dyDescent="0.15">
      <c r="A48" s="198" t="s">
        <v>560</v>
      </c>
      <c r="B48" s="199"/>
      <c r="C48" s="191" t="s">
        <v>561</v>
      </c>
      <c r="D48" s="200" t="s">
        <v>562</v>
      </c>
    </row>
    <row r="49" spans="1:4" ht="15" customHeight="1" x14ac:dyDescent="0.15">
      <c r="A49" s="198" t="s">
        <v>563</v>
      </c>
      <c r="B49" s="199"/>
      <c r="C49" s="191" t="s">
        <v>564</v>
      </c>
      <c r="D49" s="200" t="s">
        <v>565</v>
      </c>
    </row>
    <row r="50" spans="1:4" ht="15" customHeight="1" x14ac:dyDescent="0.15">
      <c r="A50" s="198" t="s">
        <v>566</v>
      </c>
      <c r="B50" s="199"/>
      <c r="C50" s="191" t="s">
        <v>567</v>
      </c>
      <c r="D50" s="200" t="s">
        <v>568</v>
      </c>
    </row>
    <row r="51" spans="1:4" ht="15" customHeight="1" x14ac:dyDescent="0.15">
      <c r="A51" s="198" t="s">
        <v>569</v>
      </c>
      <c r="B51" s="199"/>
      <c r="C51" s="191" t="s">
        <v>570</v>
      </c>
      <c r="D51" s="200" t="s">
        <v>571</v>
      </c>
    </row>
    <row r="52" spans="1:4" ht="15" customHeight="1" x14ac:dyDescent="0.15">
      <c r="A52" s="198" t="s">
        <v>1526</v>
      </c>
      <c r="B52" s="199"/>
      <c r="C52" s="191" t="s">
        <v>1527</v>
      </c>
      <c r="D52" s="200" t="s">
        <v>1528</v>
      </c>
    </row>
    <row r="53" spans="1:4" ht="15" customHeight="1" x14ac:dyDescent="0.15">
      <c r="A53" s="198" t="s">
        <v>572</v>
      </c>
      <c r="B53" s="199"/>
      <c r="C53" s="191" t="s">
        <v>573</v>
      </c>
      <c r="D53" s="200" t="s">
        <v>574</v>
      </c>
    </row>
    <row r="54" spans="1:4" ht="15" customHeight="1" thickBot="1" x14ac:dyDescent="0.2">
      <c r="A54" s="207" t="s">
        <v>575</v>
      </c>
      <c r="B54" s="199"/>
      <c r="C54" s="191" t="s">
        <v>576</v>
      </c>
      <c r="D54" s="200" t="s">
        <v>577</v>
      </c>
    </row>
    <row r="55" spans="1:4" ht="16.5" customHeight="1" x14ac:dyDescent="0.15">
      <c r="A55" s="208" t="s">
        <v>578</v>
      </c>
      <c r="B55" s="209"/>
      <c r="C55" s="210"/>
      <c r="D55" s="211"/>
    </row>
    <row r="56" spans="1:4" s="74" customFormat="1" ht="3.75" customHeight="1" thickBot="1" x14ac:dyDescent="0.2">
      <c r="A56" s="212"/>
      <c r="B56" s="212"/>
      <c r="C56" s="213"/>
      <c r="D56" s="214"/>
    </row>
    <row r="57" spans="1:4" s="55" customFormat="1" ht="15" customHeight="1" x14ac:dyDescent="0.4">
      <c r="A57" s="438" t="s">
        <v>438</v>
      </c>
      <c r="B57" s="439"/>
      <c r="C57" s="440" t="s">
        <v>439</v>
      </c>
      <c r="D57" s="441" t="s">
        <v>440</v>
      </c>
    </row>
    <row r="58" spans="1:4" ht="18" customHeight="1" x14ac:dyDescent="0.15">
      <c r="A58" s="205" t="s">
        <v>579</v>
      </c>
      <c r="B58" s="206"/>
      <c r="D58" s="200"/>
    </row>
    <row r="59" spans="1:4" ht="15" customHeight="1" x14ac:dyDescent="0.15">
      <c r="A59" s="198" t="s">
        <v>599</v>
      </c>
      <c r="B59" s="204"/>
      <c r="C59" s="191" t="s">
        <v>600</v>
      </c>
      <c r="D59" s="200" t="s">
        <v>1507</v>
      </c>
    </row>
    <row r="60" spans="1:4" ht="15" customHeight="1" x14ac:dyDescent="0.15">
      <c r="A60" s="198" t="s">
        <v>580</v>
      </c>
      <c r="B60" s="199"/>
      <c r="C60" s="191" t="s">
        <v>581</v>
      </c>
      <c r="D60" s="200" t="s">
        <v>582</v>
      </c>
    </row>
    <row r="61" spans="1:4" ht="15" customHeight="1" x14ac:dyDescent="0.15">
      <c r="A61" s="198" t="s">
        <v>583</v>
      </c>
      <c r="B61" s="199"/>
      <c r="C61" s="191" t="s">
        <v>584</v>
      </c>
      <c r="D61" s="200" t="s">
        <v>585</v>
      </c>
    </row>
    <row r="62" spans="1:4" ht="15" customHeight="1" x14ac:dyDescent="0.15">
      <c r="A62" s="215" t="s">
        <v>586</v>
      </c>
      <c r="B62" s="199"/>
      <c r="C62" s="216" t="s">
        <v>587</v>
      </c>
      <c r="D62" s="200" t="s">
        <v>1500</v>
      </c>
    </row>
    <row r="63" spans="1:4" ht="15" customHeight="1" x14ac:dyDescent="0.15">
      <c r="A63" s="198" t="s">
        <v>1505</v>
      </c>
      <c r="B63" s="199"/>
      <c r="C63" s="191" t="s">
        <v>604</v>
      </c>
      <c r="D63" s="200" t="s">
        <v>605</v>
      </c>
    </row>
    <row r="64" spans="1:4" ht="15" customHeight="1" x14ac:dyDescent="0.15">
      <c r="A64" s="198" t="s">
        <v>1508</v>
      </c>
      <c r="B64" s="199"/>
      <c r="C64" s="191" t="s">
        <v>1509</v>
      </c>
      <c r="D64" s="200" t="s">
        <v>1500</v>
      </c>
    </row>
    <row r="65" spans="1:4" ht="15" customHeight="1" x14ac:dyDescent="0.15">
      <c r="A65" s="198" t="s">
        <v>1554</v>
      </c>
      <c r="B65" s="199"/>
      <c r="C65" s="191" t="s">
        <v>606</v>
      </c>
      <c r="D65" s="200" t="s">
        <v>1510</v>
      </c>
    </row>
    <row r="66" spans="1:4" ht="15" customHeight="1" x14ac:dyDescent="0.15">
      <c r="A66" s="198" t="s">
        <v>1506</v>
      </c>
      <c r="B66" s="199"/>
      <c r="C66" s="191" t="s">
        <v>607</v>
      </c>
      <c r="D66" s="218" t="s">
        <v>1511</v>
      </c>
    </row>
    <row r="67" spans="1:4" ht="15" customHeight="1" x14ac:dyDescent="0.15">
      <c r="A67" s="198" t="s">
        <v>590</v>
      </c>
      <c r="B67" s="199"/>
      <c r="C67" s="191" t="s">
        <v>591</v>
      </c>
      <c r="D67" s="200" t="s">
        <v>1503</v>
      </c>
    </row>
    <row r="68" spans="1:4" ht="15" customHeight="1" x14ac:dyDescent="0.15">
      <c r="A68" s="198" t="s">
        <v>592</v>
      </c>
      <c r="B68" s="199"/>
      <c r="C68" s="191" t="s">
        <v>593</v>
      </c>
      <c r="D68" s="218" t="s">
        <v>1502</v>
      </c>
    </row>
    <row r="69" spans="1:4" ht="15" customHeight="1" x14ac:dyDescent="0.15">
      <c r="A69" s="198" t="s">
        <v>594</v>
      </c>
      <c r="B69" s="199"/>
      <c r="C69" s="191" t="s">
        <v>595</v>
      </c>
      <c r="D69" s="200" t="s">
        <v>596</v>
      </c>
    </row>
    <row r="70" spans="1:4" ht="15" customHeight="1" x14ac:dyDescent="0.15">
      <c r="A70" s="198" t="s">
        <v>588</v>
      </c>
      <c r="B70" s="199"/>
      <c r="C70" s="191" t="s">
        <v>589</v>
      </c>
      <c r="D70" s="200" t="s">
        <v>1501</v>
      </c>
    </row>
    <row r="71" spans="1:4" ht="15" customHeight="1" x14ac:dyDescent="0.15">
      <c r="A71" s="215" t="s">
        <v>597</v>
      </c>
      <c r="B71" s="199"/>
      <c r="C71" s="216" t="s">
        <v>598</v>
      </c>
      <c r="D71" s="218" t="s">
        <v>1504</v>
      </c>
    </row>
    <row r="72" spans="1:4" ht="15" customHeight="1" x14ac:dyDescent="0.15">
      <c r="A72" s="198" t="s">
        <v>601</v>
      </c>
      <c r="B72" s="204"/>
      <c r="C72" s="217" t="s">
        <v>602</v>
      </c>
      <c r="D72" s="200" t="s">
        <v>603</v>
      </c>
    </row>
    <row r="73" spans="1:4" ht="15" customHeight="1" x14ac:dyDescent="0.15">
      <c r="A73" s="198" t="s">
        <v>608</v>
      </c>
      <c r="B73" s="199"/>
      <c r="C73" s="191" t="s">
        <v>609</v>
      </c>
      <c r="D73" s="200" t="s">
        <v>1512</v>
      </c>
    </row>
    <row r="74" spans="1:4" ht="15" customHeight="1" x14ac:dyDescent="0.15">
      <c r="A74" s="198" t="s">
        <v>610</v>
      </c>
      <c r="B74" s="199"/>
      <c r="C74" s="191" t="s">
        <v>611</v>
      </c>
      <c r="D74" s="200" t="s">
        <v>612</v>
      </c>
    </row>
    <row r="75" spans="1:4" ht="15" customHeight="1" x14ac:dyDescent="0.15">
      <c r="A75" s="198" t="s">
        <v>613</v>
      </c>
      <c r="B75" s="199"/>
      <c r="C75" s="191" t="s">
        <v>614</v>
      </c>
      <c r="D75" s="200" t="s">
        <v>615</v>
      </c>
    </row>
    <row r="76" spans="1:4" ht="15" customHeight="1" x14ac:dyDescent="0.15">
      <c r="A76" s="198" t="s">
        <v>616</v>
      </c>
      <c r="B76" s="199"/>
      <c r="C76" s="191" t="s">
        <v>614</v>
      </c>
      <c r="D76" s="200" t="s">
        <v>617</v>
      </c>
    </row>
    <row r="77" spans="1:4" ht="15" customHeight="1" x14ac:dyDescent="0.15">
      <c r="A77" s="127" t="s">
        <v>618</v>
      </c>
      <c r="B77" s="199"/>
      <c r="C77" s="191" t="s">
        <v>619</v>
      </c>
      <c r="D77" s="200" t="s">
        <v>620</v>
      </c>
    </row>
    <row r="78" spans="1:4" ht="18" customHeight="1" x14ac:dyDescent="0.15">
      <c r="A78" s="205" t="s">
        <v>621</v>
      </c>
      <c r="B78" s="206"/>
      <c r="D78" s="200"/>
    </row>
    <row r="79" spans="1:4" ht="15" customHeight="1" x14ac:dyDescent="0.15">
      <c r="A79" s="198" t="s">
        <v>622</v>
      </c>
      <c r="B79" s="199"/>
      <c r="C79" s="191" t="s">
        <v>623</v>
      </c>
      <c r="D79" s="200" t="s">
        <v>624</v>
      </c>
    </row>
    <row r="80" spans="1:4" ht="15" customHeight="1" x14ac:dyDescent="0.15">
      <c r="A80" s="198" t="s">
        <v>625</v>
      </c>
      <c r="B80" s="199"/>
      <c r="C80" s="191" t="s">
        <v>626</v>
      </c>
      <c r="D80" s="200" t="s">
        <v>627</v>
      </c>
    </row>
    <row r="81" spans="1:4" ht="15" customHeight="1" x14ac:dyDescent="0.15">
      <c r="A81" s="198" t="s">
        <v>628</v>
      </c>
      <c r="B81" s="199"/>
      <c r="C81" s="191" t="s">
        <v>445</v>
      </c>
      <c r="D81" s="200" t="s">
        <v>629</v>
      </c>
    </row>
    <row r="82" spans="1:4" ht="15" customHeight="1" x14ac:dyDescent="0.15">
      <c r="A82" s="198" t="s">
        <v>630</v>
      </c>
      <c r="B82" s="199"/>
      <c r="C82" s="191" t="s">
        <v>631</v>
      </c>
      <c r="D82" s="200" t="s">
        <v>632</v>
      </c>
    </row>
    <row r="83" spans="1:4" ht="15" customHeight="1" x14ac:dyDescent="0.15">
      <c r="A83" s="198" t="s">
        <v>633</v>
      </c>
      <c r="B83" s="199"/>
      <c r="C83" s="191" t="s">
        <v>634</v>
      </c>
      <c r="D83" s="200" t="s">
        <v>635</v>
      </c>
    </row>
    <row r="84" spans="1:4" ht="15" customHeight="1" x14ac:dyDescent="0.15">
      <c r="A84" s="198" t="s">
        <v>636</v>
      </c>
      <c r="B84" s="199"/>
      <c r="C84" s="191" t="s">
        <v>631</v>
      </c>
      <c r="D84" s="200" t="s">
        <v>632</v>
      </c>
    </row>
    <row r="85" spans="1:4" ht="15" customHeight="1" x14ac:dyDescent="0.15">
      <c r="A85" s="198" t="s">
        <v>637</v>
      </c>
      <c r="B85" s="199"/>
      <c r="C85" s="191" t="s">
        <v>638</v>
      </c>
      <c r="D85" s="200" t="s">
        <v>639</v>
      </c>
    </row>
    <row r="86" spans="1:4" ht="15" customHeight="1" x14ac:dyDescent="0.15">
      <c r="A86" s="198" t="s">
        <v>640</v>
      </c>
      <c r="B86" s="199"/>
      <c r="C86" s="191" t="s">
        <v>641</v>
      </c>
      <c r="D86" s="200" t="s">
        <v>642</v>
      </c>
    </row>
    <row r="87" spans="1:4" ht="15" customHeight="1" x14ac:dyDescent="0.15">
      <c r="A87" s="198" t="s">
        <v>643</v>
      </c>
      <c r="B87" s="199"/>
      <c r="C87" s="191" t="s">
        <v>644</v>
      </c>
      <c r="D87" s="200" t="s">
        <v>645</v>
      </c>
    </row>
    <row r="88" spans="1:4" ht="15" customHeight="1" x14ac:dyDescent="0.15">
      <c r="A88" s="198" t="s">
        <v>646</v>
      </c>
      <c r="B88" s="199"/>
      <c r="C88" s="191" t="s">
        <v>647</v>
      </c>
      <c r="D88" s="200" t="s">
        <v>648</v>
      </c>
    </row>
    <row r="89" spans="1:4" ht="15" customHeight="1" x14ac:dyDescent="0.15">
      <c r="A89" s="198" t="s">
        <v>649</v>
      </c>
      <c r="B89" s="199"/>
      <c r="C89" s="191" t="s">
        <v>650</v>
      </c>
      <c r="D89" s="200" t="s">
        <v>651</v>
      </c>
    </row>
    <row r="90" spans="1:4" ht="15" customHeight="1" x14ac:dyDescent="0.15">
      <c r="A90" s="198" t="s">
        <v>652</v>
      </c>
      <c r="B90" s="199"/>
      <c r="C90" s="191" t="s">
        <v>653</v>
      </c>
      <c r="D90" s="200" t="s">
        <v>654</v>
      </c>
    </row>
    <row r="91" spans="1:4" ht="15" customHeight="1" x14ac:dyDescent="0.15">
      <c r="A91" s="198" t="s">
        <v>655</v>
      </c>
      <c r="B91" s="199"/>
      <c r="C91" s="191" t="s">
        <v>454</v>
      </c>
      <c r="D91" s="200" t="s">
        <v>656</v>
      </c>
    </row>
    <row r="92" spans="1:4" ht="15" customHeight="1" x14ac:dyDescent="0.15">
      <c r="A92" s="198" t="s">
        <v>657</v>
      </c>
      <c r="B92" s="199"/>
      <c r="C92" s="191" t="s">
        <v>623</v>
      </c>
      <c r="D92" s="200" t="s">
        <v>658</v>
      </c>
    </row>
    <row r="93" spans="1:4" ht="15" customHeight="1" x14ac:dyDescent="0.15">
      <c r="A93" s="198" t="s">
        <v>659</v>
      </c>
      <c r="B93" s="199"/>
      <c r="C93" s="191" t="s">
        <v>445</v>
      </c>
      <c r="D93" s="200" t="s">
        <v>660</v>
      </c>
    </row>
    <row r="94" spans="1:4" ht="15" customHeight="1" x14ac:dyDescent="0.15">
      <c r="A94" s="198" t="s">
        <v>661</v>
      </c>
      <c r="B94" s="199"/>
      <c r="C94" s="191" t="s">
        <v>631</v>
      </c>
      <c r="D94" s="200" t="s">
        <v>632</v>
      </c>
    </row>
    <row r="95" spans="1:4" ht="15" customHeight="1" x14ac:dyDescent="0.15">
      <c r="A95" s="198" t="s">
        <v>662</v>
      </c>
      <c r="B95" s="199"/>
      <c r="C95" s="191" t="s">
        <v>623</v>
      </c>
      <c r="D95" s="200" t="s">
        <v>663</v>
      </c>
    </row>
    <row r="96" spans="1:4" ht="15" customHeight="1" x14ac:dyDescent="0.15">
      <c r="A96" s="198" t="s">
        <v>664</v>
      </c>
      <c r="B96" s="199"/>
      <c r="C96" s="191" t="s">
        <v>634</v>
      </c>
      <c r="D96" s="200" t="s">
        <v>665</v>
      </c>
    </row>
    <row r="97" spans="1:4" s="222" customFormat="1" ht="18" customHeight="1" x14ac:dyDescent="0.15">
      <c r="A97" s="219" t="s">
        <v>666</v>
      </c>
      <c r="B97" s="220"/>
      <c r="C97" s="191"/>
      <c r="D97" s="221"/>
    </row>
    <row r="98" spans="1:4" s="222" customFormat="1" ht="18" customHeight="1" x14ac:dyDescent="0.15">
      <c r="A98" s="219" t="s">
        <v>667</v>
      </c>
      <c r="B98" s="220"/>
      <c r="C98" s="223"/>
      <c r="D98" s="224"/>
    </row>
    <row r="99" spans="1:4" ht="15" customHeight="1" x14ac:dyDescent="0.15">
      <c r="A99" s="225" t="s">
        <v>668</v>
      </c>
      <c r="B99" s="218"/>
      <c r="C99" s="216" t="s">
        <v>669</v>
      </c>
      <c r="D99" s="200" t="s">
        <v>670</v>
      </c>
    </row>
    <row r="100" spans="1:4" ht="15" customHeight="1" x14ac:dyDescent="0.15">
      <c r="A100" s="127" t="s">
        <v>671</v>
      </c>
      <c r="B100" s="218"/>
      <c r="C100" s="191" t="s">
        <v>672</v>
      </c>
      <c r="D100" s="200" t="s">
        <v>673</v>
      </c>
    </row>
    <row r="101" spans="1:4" ht="15" customHeight="1" x14ac:dyDescent="0.15">
      <c r="A101" s="127" t="s">
        <v>674</v>
      </c>
      <c r="B101" s="218"/>
      <c r="C101" s="191" t="s">
        <v>675</v>
      </c>
      <c r="D101" s="200" t="s">
        <v>676</v>
      </c>
    </row>
    <row r="102" spans="1:4" ht="15" customHeight="1" x14ac:dyDescent="0.15">
      <c r="A102" s="127" t="s">
        <v>677</v>
      </c>
      <c r="B102" s="218"/>
      <c r="C102" s="191" t="s">
        <v>678</v>
      </c>
      <c r="D102" s="200" t="s">
        <v>679</v>
      </c>
    </row>
    <row r="103" spans="1:4" ht="15" customHeight="1" x14ac:dyDescent="0.15">
      <c r="A103" s="127" t="s">
        <v>680</v>
      </c>
      <c r="B103" s="218"/>
      <c r="C103" s="191" t="s">
        <v>681</v>
      </c>
      <c r="D103" s="200" t="s">
        <v>682</v>
      </c>
    </row>
    <row r="104" spans="1:4" ht="15" customHeight="1" x14ac:dyDescent="0.15">
      <c r="A104" s="127" t="s">
        <v>683</v>
      </c>
      <c r="B104" s="218"/>
      <c r="C104" s="191" t="s">
        <v>684</v>
      </c>
      <c r="D104" s="200" t="s">
        <v>685</v>
      </c>
    </row>
    <row r="105" spans="1:4" ht="15" customHeight="1" x14ac:dyDescent="0.15">
      <c r="A105" s="127" t="s">
        <v>686</v>
      </c>
      <c r="B105" s="218"/>
      <c r="C105" s="191" t="s">
        <v>687</v>
      </c>
      <c r="D105" s="200" t="s">
        <v>688</v>
      </c>
    </row>
    <row r="106" spans="1:4" ht="15" customHeight="1" x14ac:dyDescent="0.15">
      <c r="A106" s="127" t="s">
        <v>689</v>
      </c>
      <c r="B106" s="218"/>
      <c r="C106" s="191" t="s">
        <v>690</v>
      </c>
      <c r="D106" s="200" t="s">
        <v>691</v>
      </c>
    </row>
    <row r="107" spans="1:4" ht="15" customHeight="1" x14ac:dyDescent="0.15">
      <c r="A107" s="127" t="s">
        <v>692</v>
      </c>
      <c r="B107" s="218"/>
      <c r="C107" s="191" t="s">
        <v>693</v>
      </c>
      <c r="D107" s="200" t="s">
        <v>694</v>
      </c>
    </row>
    <row r="108" spans="1:4" ht="15" customHeight="1" thickBot="1" x14ac:dyDescent="0.2">
      <c r="A108" s="226" t="s">
        <v>695</v>
      </c>
      <c r="B108" s="227"/>
      <c r="C108" s="213" t="s">
        <v>696</v>
      </c>
      <c r="D108" s="228" t="s">
        <v>697</v>
      </c>
    </row>
    <row r="109" spans="1:4" ht="16.5" customHeight="1" thickBot="1" x14ac:dyDescent="0.2">
      <c r="A109" s="208" t="s">
        <v>578</v>
      </c>
      <c r="B109" s="229"/>
      <c r="C109" s="210"/>
      <c r="D109" s="211"/>
    </row>
    <row r="110" spans="1:4" s="55" customFormat="1" ht="15" customHeight="1" x14ac:dyDescent="0.4">
      <c r="A110" s="434" t="s">
        <v>438</v>
      </c>
      <c r="B110" s="435"/>
      <c r="C110" s="436" t="s">
        <v>439</v>
      </c>
      <c r="D110" s="437" t="s">
        <v>440</v>
      </c>
    </row>
    <row r="111" spans="1:4" ht="15" customHeight="1" x14ac:dyDescent="0.15">
      <c r="A111" s="219" t="s">
        <v>666</v>
      </c>
      <c r="B111" s="220"/>
      <c r="D111" s="221"/>
    </row>
    <row r="112" spans="1:4" ht="15" customHeight="1" x14ac:dyDescent="0.15">
      <c r="A112" s="219" t="s">
        <v>667</v>
      </c>
      <c r="B112" s="218"/>
      <c r="D112" s="200"/>
    </row>
    <row r="113" spans="1:4" ht="15" customHeight="1" x14ac:dyDescent="0.15">
      <c r="A113" s="127" t="s">
        <v>698</v>
      </c>
      <c r="B113" s="218"/>
      <c r="C113" s="191" t="s">
        <v>699</v>
      </c>
      <c r="D113" s="200" t="s">
        <v>700</v>
      </c>
    </row>
    <row r="114" spans="1:4" ht="15" customHeight="1" x14ac:dyDescent="0.15">
      <c r="A114" s="127" t="s">
        <v>701</v>
      </c>
      <c r="B114" s="218"/>
      <c r="C114" s="191" t="s">
        <v>702</v>
      </c>
      <c r="D114" s="200" t="s">
        <v>703</v>
      </c>
    </row>
    <row r="115" spans="1:4" ht="15" customHeight="1" x14ac:dyDescent="0.15">
      <c r="A115" s="127" t="s">
        <v>704</v>
      </c>
      <c r="B115" s="218"/>
      <c r="C115" s="191" t="s">
        <v>705</v>
      </c>
      <c r="D115" s="200" t="s">
        <v>706</v>
      </c>
    </row>
    <row r="116" spans="1:4" ht="15" customHeight="1" x14ac:dyDescent="0.15">
      <c r="A116" s="127" t="s">
        <v>707</v>
      </c>
      <c r="B116" s="218"/>
      <c r="C116" s="191" t="s">
        <v>708</v>
      </c>
      <c r="D116" s="200" t="s">
        <v>709</v>
      </c>
    </row>
    <row r="117" spans="1:4" ht="15" customHeight="1" x14ac:dyDescent="0.15">
      <c r="A117" s="127" t="s">
        <v>710</v>
      </c>
      <c r="B117" s="218"/>
      <c r="C117" s="191" t="s">
        <v>711</v>
      </c>
      <c r="D117" s="200" t="s">
        <v>712</v>
      </c>
    </row>
    <row r="118" spans="1:4" ht="15" customHeight="1" x14ac:dyDescent="0.15">
      <c r="A118" s="127" t="s">
        <v>713</v>
      </c>
      <c r="B118" s="218"/>
      <c r="C118" s="191" t="s">
        <v>714</v>
      </c>
      <c r="D118" s="200" t="s">
        <v>715</v>
      </c>
    </row>
    <row r="119" spans="1:4" ht="15" customHeight="1" x14ac:dyDescent="0.15">
      <c r="A119" s="127" t="s">
        <v>716</v>
      </c>
      <c r="B119" s="218"/>
      <c r="C119" s="191" t="s">
        <v>717</v>
      </c>
      <c r="D119" s="200" t="s">
        <v>718</v>
      </c>
    </row>
    <row r="120" spans="1:4" ht="15" customHeight="1" x14ac:dyDescent="0.15">
      <c r="A120" s="127" t="s">
        <v>719</v>
      </c>
      <c r="B120" s="218"/>
      <c r="C120" s="191" t="s">
        <v>720</v>
      </c>
      <c r="D120" s="200" t="s">
        <v>721</v>
      </c>
    </row>
    <row r="121" spans="1:4" ht="15" customHeight="1" x14ac:dyDescent="0.15">
      <c r="A121" s="127" t="s">
        <v>722</v>
      </c>
      <c r="B121" s="218"/>
      <c r="C121" s="191" t="s">
        <v>723</v>
      </c>
      <c r="D121" s="200" t="s">
        <v>724</v>
      </c>
    </row>
    <row r="122" spans="1:4" ht="15" customHeight="1" x14ac:dyDescent="0.15">
      <c r="A122" s="127" t="s">
        <v>725</v>
      </c>
      <c r="B122" s="218"/>
      <c r="C122" s="191" t="s">
        <v>726</v>
      </c>
      <c r="D122" s="200" t="s">
        <v>727</v>
      </c>
    </row>
    <row r="123" spans="1:4" ht="15" customHeight="1" x14ac:dyDescent="0.15">
      <c r="A123" s="127" t="s">
        <v>728</v>
      </c>
      <c r="B123" s="218"/>
      <c r="C123" s="191" t="s">
        <v>729</v>
      </c>
      <c r="D123" s="200" t="s">
        <v>730</v>
      </c>
    </row>
    <row r="124" spans="1:4" ht="15" customHeight="1" x14ac:dyDescent="0.15">
      <c r="A124" s="127" t="s">
        <v>731</v>
      </c>
      <c r="B124" s="218"/>
      <c r="C124" s="191" t="s">
        <v>732</v>
      </c>
      <c r="D124" s="200" t="s">
        <v>733</v>
      </c>
    </row>
    <row r="125" spans="1:4" ht="15" customHeight="1" x14ac:dyDescent="0.15">
      <c r="A125" s="127" t="s">
        <v>734</v>
      </c>
      <c r="B125" s="218"/>
      <c r="C125" s="191" t="s">
        <v>735</v>
      </c>
      <c r="D125" s="200" t="s">
        <v>736</v>
      </c>
    </row>
    <row r="126" spans="1:4" ht="15" customHeight="1" x14ac:dyDescent="0.15">
      <c r="A126" s="127" t="s">
        <v>737</v>
      </c>
      <c r="B126" s="218"/>
      <c r="C126" s="191" t="s">
        <v>738</v>
      </c>
      <c r="D126" s="200" t="s">
        <v>739</v>
      </c>
    </row>
    <row r="127" spans="1:4" ht="15" customHeight="1" x14ac:dyDescent="0.15">
      <c r="A127" s="127" t="s">
        <v>740</v>
      </c>
      <c r="B127" s="218"/>
      <c r="C127" s="191" t="s">
        <v>741</v>
      </c>
      <c r="D127" s="200" t="s">
        <v>742</v>
      </c>
    </row>
    <row r="128" spans="1:4" ht="15" customHeight="1" x14ac:dyDescent="0.15">
      <c r="A128" s="127" t="s">
        <v>743</v>
      </c>
      <c r="B128" s="218"/>
      <c r="C128" s="191" t="s">
        <v>744</v>
      </c>
      <c r="D128" s="200" t="s">
        <v>745</v>
      </c>
    </row>
    <row r="129" spans="1:4" ht="15" customHeight="1" x14ac:dyDescent="0.15">
      <c r="A129" s="225" t="s">
        <v>746</v>
      </c>
      <c r="B129" s="218"/>
      <c r="C129" s="216" t="s">
        <v>747</v>
      </c>
      <c r="D129" s="200" t="s">
        <v>748</v>
      </c>
    </row>
    <row r="130" spans="1:4" ht="15" customHeight="1" x14ac:dyDescent="0.15">
      <c r="A130" s="225" t="s">
        <v>749</v>
      </c>
      <c r="B130" s="218"/>
      <c r="C130" s="216" t="s">
        <v>750</v>
      </c>
      <c r="D130" s="200" t="s">
        <v>751</v>
      </c>
    </row>
    <row r="131" spans="1:4" ht="15" customHeight="1" x14ac:dyDescent="0.15">
      <c r="A131" s="225" t="s">
        <v>752</v>
      </c>
      <c r="B131" s="218"/>
      <c r="C131" s="216" t="s">
        <v>750</v>
      </c>
      <c r="D131" s="200" t="s">
        <v>280</v>
      </c>
    </row>
    <row r="132" spans="1:4" ht="15" customHeight="1" x14ac:dyDescent="0.15">
      <c r="A132" s="225" t="s">
        <v>753</v>
      </c>
      <c r="B132" s="218"/>
      <c r="C132" s="216" t="s">
        <v>750</v>
      </c>
      <c r="D132" s="200" t="s">
        <v>754</v>
      </c>
    </row>
    <row r="133" spans="1:4" ht="15" customHeight="1" x14ac:dyDescent="0.15">
      <c r="A133" s="225" t="s">
        <v>755</v>
      </c>
      <c r="B133" s="218"/>
      <c r="C133" s="216" t="s">
        <v>756</v>
      </c>
      <c r="D133" s="200" t="s">
        <v>757</v>
      </c>
    </row>
    <row r="134" spans="1:4" ht="6" customHeight="1" thickBot="1" x14ac:dyDescent="0.2">
      <c r="A134" s="226"/>
      <c r="B134" s="227"/>
      <c r="C134" s="213"/>
      <c r="D134" s="228"/>
    </row>
    <row r="135" spans="1:4" s="55" customFormat="1" ht="15" customHeight="1" x14ac:dyDescent="0.4">
      <c r="A135" s="68" t="s">
        <v>758</v>
      </c>
      <c r="B135" s="230"/>
      <c r="C135" s="70"/>
      <c r="D135" s="231"/>
    </row>
    <row r="136" spans="1:4" ht="9" customHeight="1" x14ac:dyDescent="0.15">
      <c r="A136" s="127"/>
      <c r="B136" s="232"/>
      <c r="C136" s="216"/>
      <c r="D136" s="224"/>
    </row>
    <row r="137" spans="1:4" s="442" customFormat="1" ht="19.5" customHeight="1" thickBot="1" x14ac:dyDescent="0.45">
      <c r="A137" s="442" t="s">
        <v>759</v>
      </c>
      <c r="B137" s="443"/>
      <c r="C137" s="444"/>
      <c r="D137" s="445"/>
    </row>
    <row r="138" spans="1:4" s="55" customFormat="1" ht="15" customHeight="1" x14ac:dyDescent="0.4">
      <c r="A138" s="434" t="s">
        <v>438</v>
      </c>
      <c r="B138" s="435"/>
      <c r="C138" s="436" t="s">
        <v>439</v>
      </c>
      <c r="D138" s="446" t="s">
        <v>440</v>
      </c>
    </row>
    <row r="139" spans="1:4" ht="15" customHeight="1" x14ac:dyDescent="0.15">
      <c r="A139" s="194" t="s">
        <v>760</v>
      </c>
      <c r="B139" s="195"/>
      <c r="C139" s="196" t="s">
        <v>761</v>
      </c>
      <c r="D139" s="197" t="s">
        <v>762</v>
      </c>
    </row>
    <row r="140" spans="1:4" ht="15" customHeight="1" x14ac:dyDescent="0.15">
      <c r="A140" s="198" t="s">
        <v>1400</v>
      </c>
      <c r="B140" s="199"/>
      <c r="C140" s="191" t="s">
        <v>763</v>
      </c>
      <c r="D140" s="200" t="s">
        <v>764</v>
      </c>
    </row>
    <row r="141" spans="1:4" ht="15" customHeight="1" x14ac:dyDescent="0.15">
      <c r="A141" s="198" t="s">
        <v>765</v>
      </c>
      <c r="B141" s="199"/>
      <c r="C141" s="191" t="s">
        <v>763</v>
      </c>
      <c r="D141" s="200" t="s">
        <v>766</v>
      </c>
    </row>
    <row r="142" spans="1:4" ht="15" customHeight="1" x14ac:dyDescent="0.15">
      <c r="A142" s="198" t="s">
        <v>767</v>
      </c>
      <c r="B142" s="199"/>
      <c r="C142" s="191" t="s">
        <v>768</v>
      </c>
      <c r="D142" s="200" t="s">
        <v>769</v>
      </c>
    </row>
    <row r="143" spans="1:4" ht="15" customHeight="1" x14ac:dyDescent="0.15">
      <c r="A143" s="198" t="s">
        <v>1399</v>
      </c>
      <c r="B143" s="199"/>
      <c r="C143" s="191" t="s">
        <v>763</v>
      </c>
      <c r="D143" s="200" t="s">
        <v>770</v>
      </c>
    </row>
    <row r="144" spans="1:4" ht="4.5" customHeight="1" thickBot="1" x14ac:dyDescent="0.2">
      <c r="A144" s="212"/>
      <c r="B144" s="233"/>
      <c r="C144" s="213"/>
      <c r="D144" s="228"/>
    </row>
    <row r="145" spans="1:4" s="55" customFormat="1" ht="15" customHeight="1" x14ac:dyDescent="0.4">
      <c r="A145" s="68" t="s">
        <v>758</v>
      </c>
      <c r="B145" s="58"/>
      <c r="C145" s="70"/>
      <c r="D145" s="231"/>
    </row>
    <row r="146" spans="1:4" ht="7.5" customHeight="1" x14ac:dyDescent="0.15">
      <c r="A146" s="74"/>
      <c r="B146" s="74"/>
      <c r="C146" s="216"/>
      <c r="D146" s="224"/>
    </row>
    <row r="147" spans="1:4" ht="21" customHeight="1" thickBot="1" x14ac:dyDescent="0.2">
      <c r="A147" s="432" t="s">
        <v>771</v>
      </c>
      <c r="B147" s="193"/>
    </row>
    <row r="148" spans="1:4" s="55" customFormat="1" ht="14.25" customHeight="1" x14ac:dyDescent="0.4">
      <c r="A148" s="434" t="s">
        <v>438</v>
      </c>
      <c r="B148" s="435"/>
      <c r="C148" s="436" t="s">
        <v>439</v>
      </c>
      <c r="D148" s="446" t="s">
        <v>772</v>
      </c>
    </row>
    <row r="149" spans="1:4" ht="18" customHeight="1" x14ac:dyDescent="0.15">
      <c r="A149" s="194" t="s">
        <v>1396</v>
      </c>
      <c r="B149" s="195"/>
      <c r="C149" s="196" t="s">
        <v>773</v>
      </c>
      <c r="D149" s="197" t="s">
        <v>774</v>
      </c>
    </row>
    <row r="150" spans="1:4" ht="15" customHeight="1" x14ac:dyDescent="0.15">
      <c r="A150" s="215" t="s">
        <v>1397</v>
      </c>
      <c r="B150" s="199"/>
      <c r="C150" s="216" t="s">
        <v>773</v>
      </c>
      <c r="D150" s="200" t="s">
        <v>775</v>
      </c>
    </row>
    <row r="151" spans="1:4" ht="15" customHeight="1" x14ac:dyDescent="0.15">
      <c r="A151" s="225" t="s">
        <v>776</v>
      </c>
      <c r="B151" s="199"/>
      <c r="C151" s="216" t="s">
        <v>773</v>
      </c>
      <c r="D151" s="200" t="s">
        <v>775</v>
      </c>
    </row>
    <row r="152" spans="1:4" ht="15" customHeight="1" x14ac:dyDescent="0.15">
      <c r="A152" s="225" t="s">
        <v>777</v>
      </c>
      <c r="B152" s="199"/>
      <c r="C152" s="216" t="s">
        <v>778</v>
      </c>
      <c r="D152" s="200" t="s">
        <v>779</v>
      </c>
    </row>
    <row r="153" spans="1:4" ht="15" customHeight="1" x14ac:dyDescent="0.15">
      <c r="A153" s="198" t="s">
        <v>780</v>
      </c>
      <c r="B153" s="199"/>
      <c r="C153" s="191" t="s">
        <v>781</v>
      </c>
      <c r="D153" s="200" t="s">
        <v>782</v>
      </c>
    </row>
    <row r="154" spans="1:4" ht="15" customHeight="1" x14ac:dyDescent="0.15">
      <c r="A154" s="198" t="s">
        <v>783</v>
      </c>
      <c r="B154" s="199"/>
      <c r="C154" s="191" t="s">
        <v>784</v>
      </c>
      <c r="D154" s="200" t="s">
        <v>785</v>
      </c>
    </row>
    <row r="155" spans="1:4" ht="15" customHeight="1" x14ac:dyDescent="0.15">
      <c r="A155" s="198" t="s">
        <v>1393</v>
      </c>
      <c r="B155" s="234"/>
      <c r="C155" s="191" t="s">
        <v>786</v>
      </c>
      <c r="D155" s="200" t="s">
        <v>787</v>
      </c>
    </row>
    <row r="156" spans="1:4" ht="15" customHeight="1" x14ac:dyDescent="0.15">
      <c r="A156" s="198" t="s">
        <v>1394</v>
      </c>
      <c r="B156" s="234"/>
      <c r="C156" s="191" t="s">
        <v>786</v>
      </c>
      <c r="D156" s="200" t="s">
        <v>788</v>
      </c>
    </row>
    <row r="157" spans="1:4" ht="15" customHeight="1" x14ac:dyDescent="0.15">
      <c r="A157" s="198" t="s">
        <v>1395</v>
      </c>
      <c r="B157" s="234"/>
      <c r="C157" s="191" t="s">
        <v>789</v>
      </c>
      <c r="D157" s="200" t="s">
        <v>790</v>
      </c>
    </row>
    <row r="158" spans="1:4" ht="15" customHeight="1" x14ac:dyDescent="0.15">
      <c r="A158" s="198" t="s">
        <v>1401</v>
      </c>
      <c r="B158" s="199"/>
      <c r="C158" s="191" t="s">
        <v>791</v>
      </c>
      <c r="D158" s="200" t="s">
        <v>792</v>
      </c>
    </row>
    <row r="159" spans="1:4" ht="15" customHeight="1" x14ac:dyDescent="0.15">
      <c r="A159" s="198" t="s">
        <v>1402</v>
      </c>
      <c r="B159" s="199"/>
      <c r="C159" s="191" t="s">
        <v>791</v>
      </c>
      <c r="D159" s="200" t="s">
        <v>792</v>
      </c>
    </row>
    <row r="160" spans="1:4" ht="15" customHeight="1" x14ac:dyDescent="0.15">
      <c r="A160" s="127" t="s">
        <v>1398</v>
      </c>
      <c r="B160" s="199"/>
      <c r="C160" s="191" t="s">
        <v>791</v>
      </c>
      <c r="D160" s="200" t="s">
        <v>792</v>
      </c>
    </row>
    <row r="161" spans="1:4" ht="7.5" customHeight="1" thickBot="1" x14ac:dyDescent="0.2">
      <c r="A161" s="212"/>
      <c r="B161" s="233"/>
      <c r="C161" s="213"/>
      <c r="D161" s="228"/>
    </row>
    <row r="162" spans="1:4" ht="7.5" customHeight="1" x14ac:dyDescent="0.15">
      <c r="A162" s="74"/>
      <c r="B162" s="74"/>
      <c r="C162" s="216"/>
      <c r="D162" s="224"/>
    </row>
    <row r="163" spans="1:4" ht="24" customHeight="1" thickBot="1" x14ac:dyDescent="0.2">
      <c r="A163" s="432" t="s">
        <v>793</v>
      </c>
      <c r="B163" s="193"/>
    </row>
    <row r="164" spans="1:4" s="55" customFormat="1" ht="14.25" customHeight="1" x14ac:dyDescent="0.4">
      <c r="A164" s="434" t="s">
        <v>438</v>
      </c>
      <c r="B164" s="435"/>
      <c r="C164" s="436" t="s">
        <v>439</v>
      </c>
      <c r="D164" s="437" t="s">
        <v>440</v>
      </c>
    </row>
    <row r="165" spans="1:4" ht="14.25" customHeight="1" x14ac:dyDescent="0.15">
      <c r="A165" s="205" t="s">
        <v>794</v>
      </c>
      <c r="B165" s="206"/>
      <c r="D165" s="200"/>
    </row>
    <row r="166" spans="1:4" ht="14.25" customHeight="1" x14ac:dyDescent="0.15">
      <c r="A166" s="198" t="s">
        <v>795</v>
      </c>
      <c r="B166" s="199"/>
      <c r="C166" s="191" t="s">
        <v>796</v>
      </c>
      <c r="D166" s="200" t="s">
        <v>797</v>
      </c>
    </row>
    <row r="167" spans="1:4" ht="14.25" customHeight="1" x14ac:dyDescent="0.15">
      <c r="A167" s="198" t="s">
        <v>798</v>
      </c>
      <c r="B167" s="199"/>
      <c r="C167" s="191" t="s">
        <v>799</v>
      </c>
      <c r="D167" s="200" t="s">
        <v>800</v>
      </c>
    </row>
    <row r="168" spans="1:4" ht="14.25" customHeight="1" x14ac:dyDescent="0.15">
      <c r="A168" s="198" t="s">
        <v>801</v>
      </c>
      <c r="B168" s="199"/>
      <c r="C168" s="191" t="s">
        <v>802</v>
      </c>
      <c r="D168" s="200" t="s">
        <v>803</v>
      </c>
    </row>
    <row r="169" spans="1:4" ht="14.25" customHeight="1" x14ac:dyDescent="0.15">
      <c r="A169" s="198" t="s">
        <v>804</v>
      </c>
      <c r="B169" s="199"/>
      <c r="C169" s="191" t="s">
        <v>805</v>
      </c>
      <c r="D169" s="200" t="s">
        <v>806</v>
      </c>
    </row>
    <row r="170" spans="1:4" ht="14.25" customHeight="1" x14ac:dyDescent="0.15">
      <c r="A170" s="198" t="s">
        <v>807</v>
      </c>
      <c r="B170" s="199"/>
      <c r="C170" s="191" t="s">
        <v>808</v>
      </c>
      <c r="D170" s="200" t="s">
        <v>809</v>
      </c>
    </row>
    <row r="171" spans="1:4" ht="14.25" customHeight="1" x14ac:dyDescent="0.15">
      <c r="A171" s="198" t="s">
        <v>810</v>
      </c>
      <c r="B171" s="199"/>
      <c r="C171" s="191" t="s">
        <v>811</v>
      </c>
      <c r="D171" s="200" t="s">
        <v>812</v>
      </c>
    </row>
    <row r="172" spans="1:4" ht="14.25" customHeight="1" x14ac:dyDescent="0.15">
      <c r="A172" s="198" t="s">
        <v>813</v>
      </c>
      <c r="B172" s="199"/>
      <c r="C172" s="191" t="s">
        <v>814</v>
      </c>
      <c r="D172" s="200" t="s">
        <v>815</v>
      </c>
    </row>
    <row r="173" spans="1:4" ht="14.25" customHeight="1" x14ac:dyDescent="0.15">
      <c r="A173" s="198" t="s">
        <v>816</v>
      </c>
      <c r="B173" s="199"/>
      <c r="C173" s="191" t="s">
        <v>817</v>
      </c>
      <c r="D173" s="200" t="s">
        <v>818</v>
      </c>
    </row>
    <row r="174" spans="1:4" ht="14.25" customHeight="1" x14ac:dyDescent="0.15">
      <c r="A174" s="198" t="s">
        <v>821</v>
      </c>
      <c r="B174" s="199"/>
      <c r="C174" s="191" t="s">
        <v>822</v>
      </c>
      <c r="D174" s="200" t="s">
        <v>823</v>
      </c>
    </row>
    <row r="175" spans="1:4" ht="14.25" customHeight="1" x14ac:dyDescent="0.15">
      <c r="A175" s="198" t="s">
        <v>824</v>
      </c>
      <c r="B175" s="199"/>
      <c r="C175" s="191" t="s">
        <v>825</v>
      </c>
      <c r="D175" s="200" t="s">
        <v>826</v>
      </c>
    </row>
    <row r="176" spans="1:4" ht="14.25" customHeight="1" x14ac:dyDescent="0.15">
      <c r="A176" s="198" t="s">
        <v>827</v>
      </c>
      <c r="B176" s="199"/>
      <c r="C176" s="191" t="s">
        <v>828</v>
      </c>
      <c r="D176" s="200" t="s">
        <v>829</v>
      </c>
    </row>
    <row r="177" spans="1:4" ht="14.25" customHeight="1" x14ac:dyDescent="0.15">
      <c r="A177" s="198" t="s">
        <v>830</v>
      </c>
      <c r="B177" s="199"/>
      <c r="C177" s="191" t="s">
        <v>831</v>
      </c>
      <c r="D177" s="200" t="s">
        <v>832</v>
      </c>
    </row>
    <row r="178" spans="1:4" ht="14.25" customHeight="1" x14ac:dyDescent="0.15">
      <c r="A178" s="198" t="s">
        <v>1570</v>
      </c>
      <c r="B178" s="199"/>
      <c r="C178" s="191" t="s">
        <v>1571</v>
      </c>
      <c r="D178" s="200" t="s">
        <v>1572</v>
      </c>
    </row>
    <row r="179" spans="1:4" ht="14.25" customHeight="1" x14ac:dyDescent="0.15">
      <c r="A179" s="235" t="s">
        <v>833</v>
      </c>
      <c r="B179" s="206"/>
      <c r="C179" s="216"/>
      <c r="D179" s="200"/>
    </row>
    <row r="180" spans="1:4" ht="14.25" customHeight="1" x14ac:dyDescent="0.15">
      <c r="A180" s="198" t="s">
        <v>834</v>
      </c>
      <c r="B180" s="199"/>
      <c r="C180" s="191" t="s">
        <v>835</v>
      </c>
      <c r="D180" s="200" t="s">
        <v>836</v>
      </c>
    </row>
    <row r="181" spans="1:4" ht="14.25" customHeight="1" x14ac:dyDescent="0.15">
      <c r="A181" s="198" t="s">
        <v>837</v>
      </c>
      <c r="B181" s="199"/>
      <c r="C181" s="191" t="s">
        <v>838</v>
      </c>
      <c r="D181" s="200" t="s">
        <v>839</v>
      </c>
    </row>
    <row r="182" spans="1:4" ht="14.25" customHeight="1" x14ac:dyDescent="0.15">
      <c r="A182" s="198" t="s">
        <v>840</v>
      </c>
      <c r="B182" s="199"/>
      <c r="C182" s="191" t="s">
        <v>841</v>
      </c>
      <c r="D182" s="200" t="s">
        <v>842</v>
      </c>
    </row>
    <row r="183" spans="1:4" ht="14.25" customHeight="1" x14ac:dyDescent="0.15">
      <c r="A183" s="198" t="s">
        <v>843</v>
      </c>
      <c r="B183" s="199"/>
      <c r="C183" s="191" t="s">
        <v>844</v>
      </c>
      <c r="D183" s="200" t="s">
        <v>845</v>
      </c>
    </row>
    <row r="184" spans="1:4" ht="14.25" customHeight="1" x14ac:dyDescent="0.15">
      <c r="A184" s="198" t="s">
        <v>846</v>
      </c>
      <c r="B184" s="199"/>
      <c r="C184" s="191" t="s">
        <v>847</v>
      </c>
      <c r="D184" s="200" t="s">
        <v>848</v>
      </c>
    </row>
    <row r="185" spans="1:4" ht="14.25" customHeight="1" x14ac:dyDescent="0.15">
      <c r="A185" s="198" t="s">
        <v>849</v>
      </c>
      <c r="B185" s="199"/>
      <c r="C185" s="191" t="s">
        <v>850</v>
      </c>
      <c r="D185" s="200" t="s">
        <v>851</v>
      </c>
    </row>
    <row r="186" spans="1:4" ht="14.25" customHeight="1" x14ac:dyDescent="0.15">
      <c r="A186" s="198" t="s">
        <v>853</v>
      </c>
      <c r="B186" s="199"/>
      <c r="C186" s="191" t="s">
        <v>854</v>
      </c>
      <c r="D186" s="200" t="s">
        <v>855</v>
      </c>
    </row>
    <row r="187" spans="1:4" ht="14.25" customHeight="1" x14ac:dyDescent="0.15">
      <c r="A187" s="198" t="s">
        <v>856</v>
      </c>
      <c r="B187" s="199"/>
      <c r="C187" s="191" t="s">
        <v>857</v>
      </c>
      <c r="D187" s="200" t="s">
        <v>858</v>
      </c>
    </row>
    <row r="188" spans="1:4" ht="14.25" customHeight="1" x14ac:dyDescent="0.15">
      <c r="A188" s="198" t="s">
        <v>859</v>
      </c>
      <c r="B188" s="199"/>
      <c r="C188" s="191" t="s">
        <v>860</v>
      </c>
      <c r="D188" s="200" t="s">
        <v>861</v>
      </c>
    </row>
    <row r="189" spans="1:4" ht="14.25" customHeight="1" x14ac:dyDescent="0.15">
      <c r="A189" s="198" t="s">
        <v>862</v>
      </c>
      <c r="B189" s="199"/>
      <c r="C189" s="191" t="s">
        <v>814</v>
      </c>
      <c r="D189" s="200" t="s">
        <v>863</v>
      </c>
    </row>
    <row r="190" spans="1:4" ht="14.25" customHeight="1" x14ac:dyDescent="0.15">
      <c r="A190" s="198" t="s">
        <v>864</v>
      </c>
      <c r="B190" s="199"/>
      <c r="C190" s="191" t="s">
        <v>817</v>
      </c>
      <c r="D190" s="200" t="s">
        <v>865</v>
      </c>
    </row>
    <row r="191" spans="1:4" ht="14.25" customHeight="1" x14ac:dyDescent="0.15">
      <c r="A191" s="235" t="s">
        <v>866</v>
      </c>
      <c r="B191" s="199"/>
      <c r="D191" s="200"/>
    </row>
    <row r="192" spans="1:4" ht="14.25" customHeight="1" x14ac:dyDescent="0.15">
      <c r="A192" s="74" t="s">
        <v>867</v>
      </c>
      <c r="B192" s="199"/>
      <c r="C192" s="191" t="s">
        <v>868</v>
      </c>
      <c r="D192" s="200" t="s">
        <v>869</v>
      </c>
    </row>
    <row r="193" spans="1:4" ht="14.25" customHeight="1" x14ac:dyDescent="0.15">
      <c r="A193" s="198" t="s">
        <v>870</v>
      </c>
      <c r="B193" s="199"/>
      <c r="C193" s="191" t="s">
        <v>871</v>
      </c>
      <c r="D193" s="200" t="s">
        <v>872</v>
      </c>
    </row>
    <row r="194" spans="1:4" ht="14.25" customHeight="1" x14ac:dyDescent="0.15">
      <c r="A194" s="74" t="s">
        <v>873</v>
      </c>
      <c r="B194" s="199"/>
      <c r="C194" s="191" t="s">
        <v>874</v>
      </c>
      <c r="D194" s="200" t="s">
        <v>875</v>
      </c>
    </row>
    <row r="195" spans="1:4" ht="14.25" customHeight="1" x14ac:dyDescent="0.15">
      <c r="A195" s="74" t="s">
        <v>876</v>
      </c>
      <c r="B195" s="199"/>
      <c r="C195" s="191" t="s">
        <v>877</v>
      </c>
      <c r="D195" s="200" t="s">
        <v>878</v>
      </c>
    </row>
    <row r="196" spans="1:4" ht="14.25" customHeight="1" x14ac:dyDescent="0.15">
      <c r="A196" s="74" t="s">
        <v>879</v>
      </c>
      <c r="B196" s="199"/>
      <c r="C196" s="191" t="s">
        <v>880</v>
      </c>
      <c r="D196" s="200" t="s">
        <v>881</v>
      </c>
    </row>
    <row r="197" spans="1:4" ht="14.25" customHeight="1" x14ac:dyDescent="0.15">
      <c r="A197" s="74" t="s">
        <v>882</v>
      </c>
      <c r="B197" s="199"/>
      <c r="C197" s="191" t="s">
        <v>883</v>
      </c>
      <c r="D197" s="200" t="s">
        <v>884</v>
      </c>
    </row>
    <row r="198" spans="1:4" ht="14.25" customHeight="1" x14ac:dyDescent="0.15">
      <c r="A198" s="198" t="s">
        <v>1390</v>
      </c>
      <c r="B198" s="199"/>
      <c r="C198" s="191" t="s">
        <v>819</v>
      </c>
      <c r="D198" s="200" t="s">
        <v>820</v>
      </c>
    </row>
    <row r="199" spans="1:4" ht="14.25" customHeight="1" x14ac:dyDescent="0.15">
      <c r="A199" s="198" t="s">
        <v>1564</v>
      </c>
      <c r="B199" s="199"/>
      <c r="C199" s="191" t="s">
        <v>852</v>
      </c>
      <c r="D199" s="200" t="s">
        <v>1565</v>
      </c>
    </row>
    <row r="200" spans="1:4" ht="14.25" customHeight="1" x14ac:dyDescent="0.15">
      <c r="A200" s="205" t="s">
        <v>885</v>
      </c>
      <c r="B200" s="206"/>
      <c r="C200" s="192"/>
      <c r="D200" s="200"/>
    </row>
    <row r="201" spans="1:4" ht="14.25" customHeight="1" x14ac:dyDescent="0.15">
      <c r="A201" s="198" t="s">
        <v>886</v>
      </c>
      <c r="B201" s="199"/>
      <c r="C201" s="191" t="s">
        <v>887</v>
      </c>
      <c r="D201" s="200" t="s">
        <v>888</v>
      </c>
    </row>
    <row r="202" spans="1:4" ht="14.25" customHeight="1" x14ac:dyDescent="0.15">
      <c r="A202" s="198" t="s">
        <v>889</v>
      </c>
      <c r="B202" s="199"/>
      <c r="C202" s="191" t="s">
        <v>890</v>
      </c>
      <c r="D202" s="200" t="s">
        <v>891</v>
      </c>
    </row>
    <row r="203" spans="1:4" ht="14.25" customHeight="1" x14ac:dyDescent="0.15">
      <c r="A203" s="198" t="s">
        <v>892</v>
      </c>
      <c r="B203" s="199"/>
      <c r="C203" s="191" t="s">
        <v>893</v>
      </c>
      <c r="D203" s="200" t="s">
        <v>894</v>
      </c>
    </row>
    <row r="204" spans="1:4" ht="14.25" customHeight="1" x14ac:dyDescent="0.15">
      <c r="A204" s="198" t="s">
        <v>895</v>
      </c>
      <c r="B204" s="199"/>
      <c r="C204" s="191" t="s">
        <v>896</v>
      </c>
      <c r="D204" s="200" t="s">
        <v>897</v>
      </c>
    </row>
    <row r="205" spans="1:4" ht="14.25" customHeight="1" x14ac:dyDescent="0.15">
      <c r="A205" s="198" t="s">
        <v>898</v>
      </c>
      <c r="B205" s="199"/>
      <c r="C205" s="191" t="s">
        <v>899</v>
      </c>
      <c r="D205" s="200" t="s">
        <v>900</v>
      </c>
    </row>
    <row r="206" spans="1:4" ht="14.25" customHeight="1" x14ac:dyDescent="0.15">
      <c r="A206" s="198" t="s">
        <v>901</v>
      </c>
      <c r="B206" s="199"/>
      <c r="C206" s="191" t="s">
        <v>902</v>
      </c>
      <c r="D206" s="200" t="s">
        <v>903</v>
      </c>
    </row>
    <row r="207" spans="1:4" ht="14.25" customHeight="1" x14ac:dyDescent="0.15">
      <c r="A207" s="198" t="s">
        <v>904</v>
      </c>
      <c r="B207" s="199"/>
      <c r="C207" s="191" t="s">
        <v>905</v>
      </c>
      <c r="D207" s="200" t="s">
        <v>906</v>
      </c>
    </row>
    <row r="208" spans="1:4" ht="14.25" customHeight="1" x14ac:dyDescent="0.15">
      <c r="A208" s="198" t="s">
        <v>907</v>
      </c>
      <c r="B208" s="199"/>
      <c r="C208" s="191" t="s">
        <v>908</v>
      </c>
      <c r="D208" s="200" t="s">
        <v>909</v>
      </c>
    </row>
    <row r="209" spans="1:4" ht="14.25" customHeight="1" x14ac:dyDescent="0.15">
      <c r="A209" s="198" t="s">
        <v>910</v>
      </c>
      <c r="B209" s="199"/>
      <c r="C209" s="191" t="s">
        <v>911</v>
      </c>
      <c r="D209" s="200" t="s">
        <v>912</v>
      </c>
    </row>
    <row r="210" spans="1:4" ht="14.25" customHeight="1" x14ac:dyDescent="0.15">
      <c r="A210" s="198" t="s">
        <v>913</v>
      </c>
      <c r="B210" s="199"/>
      <c r="C210" s="191" t="s">
        <v>914</v>
      </c>
      <c r="D210" s="200" t="s">
        <v>915</v>
      </c>
    </row>
    <row r="211" spans="1:4" ht="14.25" customHeight="1" x14ac:dyDescent="0.15">
      <c r="A211" s="198" t="s">
        <v>916</v>
      </c>
      <c r="B211" s="199"/>
      <c r="C211" s="191" t="s">
        <v>917</v>
      </c>
      <c r="D211" s="200" t="s">
        <v>918</v>
      </c>
    </row>
    <row r="212" spans="1:4" ht="14.25" customHeight="1" x14ac:dyDescent="0.15">
      <c r="A212" s="198" t="s">
        <v>919</v>
      </c>
      <c r="B212" s="199"/>
      <c r="C212" s="191" t="s">
        <v>920</v>
      </c>
      <c r="D212" s="200" t="s">
        <v>921</v>
      </c>
    </row>
    <row r="213" spans="1:4" ht="12.75" customHeight="1" x14ac:dyDescent="0.15">
      <c r="A213" s="198" t="s">
        <v>922</v>
      </c>
      <c r="B213" s="199"/>
      <c r="C213" s="191" t="s">
        <v>923</v>
      </c>
      <c r="D213" s="200" t="s">
        <v>924</v>
      </c>
    </row>
    <row r="214" spans="1:4" ht="14.25" customHeight="1" thickBot="1" x14ac:dyDescent="0.2">
      <c r="A214" s="212"/>
      <c r="B214" s="233"/>
      <c r="C214" s="213"/>
      <c r="D214" s="228"/>
    </row>
    <row r="215" spans="1:4" ht="14.25" customHeight="1" thickBot="1" x14ac:dyDescent="0.2">
      <c r="A215" s="193"/>
      <c r="B215" s="193"/>
    </row>
    <row r="216" spans="1:4" s="55" customFormat="1" ht="14.25" customHeight="1" x14ac:dyDescent="0.4">
      <c r="A216" s="434" t="s">
        <v>438</v>
      </c>
      <c r="B216" s="435"/>
      <c r="C216" s="436" t="s">
        <v>439</v>
      </c>
      <c r="D216" s="437" t="s">
        <v>440</v>
      </c>
    </row>
    <row r="217" spans="1:4" ht="14.25" customHeight="1" x14ac:dyDescent="0.15">
      <c r="A217" s="198" t="s">
        <v>925</v>
      </c>
      <c r="B217" s="199"/>
      <c r="C217" s="191" t="s">
        <v>926</v>
      </c>
      <c r="D217" s="200" t="s">
        <v>927</v>
      </c>
    </row>
    <row r="218" spans="1:4" ht="14.25" customHeight="1" x14ac:dyDescent="0.15">
      <c r="A218" s="198" t="s">
        <v>928</v>
      </c>
      <c r="B218" s="199"/>
      <c r="C218" s="191" t="s">
        <v>929</v>
      </c>
      <c r="D218" s="200" t="s">
        <v>930</v>
      </c>
    </row>
    <row r="219" spans="1:4" ht="14.25" customHeight="1" x14ac:dyDescent="0.15">
      <c r="A219" s="198" t="s">
        <v>931</v>
      </c>
      <c r="B219" s="199"/>
      <c r="C219" s="191" t="s">
        <v>932</v>
      </c>
      <c r="D219" s="200" t="s">
        <v>933</v>
      </c>
    </row>
    <row r="220" spans="1:4" ht="14.25" customHeight="1" x14ac:dyDescent="0.15">
      <c r="A220" s="198" t="s">
        <v>934</v>
      </c>
      <c r="B220" s="199"/>
      <c r="C220" s="191" t="s">
        <v>935</v>
      </c>
      <c r="D220" s="200" t="s">
        <v>936</v>
      </c>
    </row>
    <row r="221" spans="1:4" ht="14.25" customHeight="1" x14ac:dyDescent="0.15">
      <c r="A221" s="198" t="s">
        <v>937</v>
      </c>
      <c r="B221" s="199"/>
      <c r="C221" s="191" t="s">
        <v>938</v>
      </c>
      <c r="D221" s="200" t="s">
        <v>939</v>
      </c>
    </row>
    <row r="222" spans="1:4" ht="14.25" customHeight="1" x14ac:dyDescent="0.15">
      <c r="A222" s="198" t="s">
        <v>940</v>
      </c>
      <c r="B222" s="199"/>
      <c r="C222" s="191" t="s">
        <v>941</v>
      </c>
      <c r="D222" s="200" t="s">
        <v>942</v>
      </c>
    </row>
    <row r="223" spans="1:4" ht="14.25" customHeight="1" x14ac:dyDescent="0.15">
      <c r="A223" s="198" t="s">
        <v>943</v>
      </c>
      <c r="B223" s="199"/>
      <c r="C223" s="191" t="s">
        <v>944</v>
      </c>
      <c r="D223" s="200" t="s">
        <v>945</v>
      </c>
    </row>
    <row r="224" spans="1:4" ht="14.25" customHeight="1" x14ac:dyDescent="0.15">
      <c r="A224" s="198" t="s">
        <v>946</v>
      </c>
      <c r="B224" s="199"/>
      <c r="C224" s="191" t="s">
        <v>947</v>
      </c>
      <c r="D224" s="200" t="s">
        <v>948</v>
      </c>
    </row>
    <row r="225" spans="1:4" ht="14.25" customHeight="1" x14ac:dyDescent="0.15">
      <c r="A225" s="198" t="s">
        <v>949</v>
      </c>
      <c r="B225" s="199"/>
      <c r="C225" s="191" t="s">
        <v>950</v>
      </c>
      <c r="D225" s="200" t="s">
        <v>951</v>
      </c>
    </row>
    <row r="226" spans="1:4" ht="14.25" customHeight="1" x14ac:dyDescent="0.15">
      <c r="A226" s="205" t="s">
        <v>952</v>
      </c>
      <c r="B226" s="206"/>
      <c r="D226" s="200"/>
    </row>
    <row r="227" spans="1:4" ht="14.25" customHeight="1" x14ac:dyDescent="0.15">
      <c r="A227" s="198" t="s">
        <v>953</v>
      </c>
      <c r="B227" s="199"/>
      <c r="C227" s="191" t="s">
        <v>954</v>
      </c>
      <c r="D227" s="200" t="s">
        <v>955</v>
      </c>
    </row>
    <row r="228" spans="1:4" ht="14.25" customHeight="1" x14ac:dyDescent="0.15">
      <c r="A228" s="198" t="s">
        <v>956</v>
      </c>
      <c r="B228" s="199"/>
      <c r="C228" s="191" t="s">
        <v>957</v>
      </c>
      <c r="D228" s="200" t="s">
        <v>958</v>
      </c>
    </row>
    <row r="229" spans="1:4" ht="14.25" customHeight="1" x14ac:dyDescent="0.15">
      <c r="A229" s="198" t="s">
        <v>959</v>
      </c>
      <c r="B229" s="199"/>
      <c r="C229" s="191" t="s">
        <v>960</v>
      </c>
      <c r="D229" s="200" t="s">
        <v>961</v>
      </c>
    </row>
    <row r="230" spans="1:4" ht="14.25" customHeight="1" x14ac:dyDescent="0.15">
      <c r="A230" s="198" t="s">
        <v>962</v>
      </c>
      <c r="B230" s="199"/>
      <c r="C230" s="191" t="s">
        <v>963</v>
      </c>
      <c r="D230" s="200" t="s">
        <v>964</v>
      </c>
    </row>
    <row r="231" spans="1:4" ht="14.25" customHeight="1" x14ac:dyDescent="0.15">
      <c r="A231" s="198" t="s">
        <v>965</v>
      </c>
      <c r="B231" s="199"/>
      <c r="C231" s="191" t="s">
        <v>966</v>
      </c>
      <c r="D231" s="200" t="s">
        <v>967</v>
      </c>
    </row>
    <row r="232" spans="1:4" ht="14.25" customHeight="1" x14ac:dyDescent="0.15">
      <c r="A232" s="198" t="s">
        <v>968</v>
      </c>
      <c r="B232" s="199"/>
      <c r="C232" s="191" t="s">
        <v>969</v>
      </c>
      <c r="D232" s="200" t="s">
        <v>970</v>
      </c>
    </row>
    <row r="233" spans="1:4" ht="14.25" customHeight="1" x14ac:dyDescent="0.15">
      <c r="A233" s="198" t="s">
        <v>971</v>
      </c>
      <c r="B233" s="199"/>
      <c r="C233" s="191" t="s">
        <v>972</v>
      </c>
      <c r="D233" s="200" t="s">
        <v>973</v>
      </c>
    </row>
    <row r="234" spans="1:4" ht="14.25" customHeight="1" x14ac:dyDescent="0.15">
      <c r="A234" s="198" t="s">
        <v>974</v>
      </c>
      <c r="B234" s="199"/>
      <c r="C234" s="191" t="s">
        <v>975</v>
      </c>
      <c r="D234" s="200" t="s">
        <v>976</v>
      </c>
    </row>
    <row r="235" spans="1:4" ht="14.25" customHeight="1" x14ac:dyDescent="0.15">
      <c r="A235" s="198" t="s">
        <v>977</v>
      </c>
      <c r="B235" s="199"/>
      <c r="C235" s="191" t="s">
        <v>978</v>
      </c>
      <c r="D235" s="200" t="s">
        <v>979</v>
      </c>
    </row>
    <row r="236" spans="1:4" ht="14.25" customHeight="1" x14ac:dyDescent="0.15">
      <c r="A236" s="205" t="s">
        <v>980</v>
      </c>
      <c r="B236" s="206"/>
      <c r="D236" s="200"/>
    </row>
    <row r="237" spans="1:4" ht="14.25" customHeight="1" x14ac:dyDescent="0.15">
      <c r="A237" s="198" t="s">
        <v>981</v>
      </c>
      <c r="B237" s="199"/>
      <c r="C237" s="191" t="s">
        <v>982</v>
      </c>
      <c r="D237" s="200" t="s">
        <v>983</v>
      </c>
    </row>
    <row r="238" spans="1:4" ht="14.25" customHeight="1" x14ac:dyDescent="0.15">
      <c r="A238" s="198" t="s">
        <v>984</v>
      </c>
      <c r="B238" s="199"/>
      <c r="C238" s="191" t="s">
        <v>985</v>
      </c>
      <c r="D238" s="200" t="s">
        <v>986</v>
      </c>
    </row>
    <row r="239" spans="1:4" ht="14.25" customHeight="1" x14ac:dyDescent="0.15">
      <c r="A239" s="198" t="s">
        <v>987</v>
      </c>
      <c r="B239" s="199"/>
      <c r="C239" s="191" t="s">
        <v>988</v>
      </c>
      <c r="D239" s="200" t="s">
        <v>989</v>
      </c>
    </row>
    <row r="240" spans="1:4" ht="14.25" customHeight="1" x14ac:dyDescent="0.15">
      <c r="A240" s="198" t="s">
        <v>990</v>
      </c>
      <c r="B240" s="199"/>
      <c r="C240" s="191" t="s">
        <v>991</v>
      </c>
      <c r="D240" s="200" t="s">
        <v>992</v>
      </c>
    </row>
    <row r="241" spans="1:4" ht="14.25" customHeight="1" x14ac:dyDescent="0.15">
      <c r="A241" s="205" t="s">
        <v>1560</v>
      </c>
      <c r="B241" s="199"/>
      <c r="D241" s="200"/>
    </row>
    <row r="242" spans="1:4" ht="14.25" customHeight="1" x14ac:dyDescent="0.15">
      <c r="A242" s="198" t="s">
        <v>1561</v>
      </c>
      <c r="B242" s="199"/>
      <c r="C242" s="191" t="s">
        <v>1562</v>
      </c>
      <c r="D242" s="200" t="s">
        <v>1563</v>
      </c>
    </row>
    <row r="243" spans="1:4" ht="14.25" customHeight="1" x14ac:dyDescent="0.15">
      <c r="A243" s="205" t="s">
        <v>993</v>
      </c>
      <c r="B243" s="206"/>
      <c r="D243" s="200"/>
    </row>
    <row r="244" spans="1:4" ht="15" customHeight="1" thickBot="1" x14ac:dyDescent="0.2">
      <c r="A244" s="595" t="s">
        <v>994</v>
      </c>
      <c r="B244" s="236"/>
      <c r="C244" s="213" t="s">
        <v>995</v>
      </c>
      <c r="D244" s="228" t="s">
        <v>996</v>
      </c>
    </row>
    <row r="245" spans="1:4" ht="25.5" customHeight="1" thickBot="1" x14ac:dyDescent="0.2">
      <c r="A245" s="432" t="s">
        <v>997</v>
      </c>
      <c r="B245" s="193"/>
    </row>
    <row r="246" spans="1:4" s="55" customFormat="1" ht="14.25" customHeight="1" x14ac:dyDescent="0.4">
      <c r="A246" s="434" t="s">
        <v>438</v>
      </c>
      <c r="B246" s="435"/>
      <c r="C246" s="436" t="s">
        <v>439</v>
      </c>
      <c r="D246" s="437" t="s">
        <v>772</v>
      </c>
    </row>
    <row r="247" spans="1:4" ht="14.25" customHeight="1" x14ac:dyDescent="0.15">
      <c r="A247" s="205" t="s">
        <v>998</v>
      </c>
      <c r="B247" s="206"/>
      <c r="D247" s="200"/>
    </row>
    <row r="248" spans="1:4" ht="14.25" customHeight="1" x14ac:dyDescent="0.15">
      <c r="A248" s="198" t="s">
        <v>999</v>
      </c>
      <c r="B248" s="199"/>
      <c r="C248" s="191" t="s">
        <v>1000</v>
      </c>
      <c r="D248" s="200" t="s">
        <v>1001</v>
      </c>
    </row>
    <row r="249" spans="1:4" ht="14.25" customHeight="1" x14ac:dyDescent="0.15">
      <c r="A249" s="198" t="s">
        <v>1391</v>
      </c>
      <c r="B249" s="199"/>
      <c r="C249" s="191" t="s">
        <v>1002</v>
      </c>
      <c r="D249" s="200" t="s">
        <v>1003</v>
      </c>
    </row>
    <row r="250" spans="1:4" ht="14.25" customHeight="1" x14ac:dyDescent="0.15">
      <c r="A250" s="198" t="s">
        <v>1392</v>
      </c>
      <c r="B250" s="199"/>
      <c r="C250" s="191" t="s">
        <v>1004</v>
      </c>
      <c r="D250" s="200" t="s">
        <v>1005</v>
      </c>
    </row>
    <row r="251" spans="1:4" ht="18" customHeight="1" x14ac:dyDescent="0.15">
      <c r="A251" s="127" t="s">
        <v>1006</v>
      </c>
      <c r="B251" s="199"/>
      <c r="C251" s="191" t="s">
        <v>1007</v>
      </c>
      <c r="D251" s="200" t="s">
        <v>1008</v>
      </c>
    </row>
    <row r="252" spans="1:4" ht="15" customHeight="1" x14ac:dyDescent="0.15">
      <c r="A252" s="205" t="s">
        <v>1009</v>
      </c>
      <c r="B252" s="206"/>
      <c r="D252" s="200"/>
    </row>
    <row r="253" spans="1:4" ht="15" customHeight="1" x14ac:dyDescent="0.15">
      <c r="A253" s="127" t="s">
        <v>1010</v>
      </c>
      <c r="B253" s="199"/>
      <c r="C253" s="191" t="s">
        <v>1011</v>
      </c>
      <c r="D253" s="200" t="s">
        <v>1012</v>
      </c>
    </row>
    <row r="254" spans="1:4" ht="15" customHeight="1" x14ac:dyDescent="0.15">
      <c r="A254" s="127" t="s">
        <v>1013</v>
      </c>
      <c r="B254" s="199"/>
      <c r="C254" s="191" t="s">
        <v>1014</v>
      </c>
      <c r="D254" s="200" t="s">
        <v>1015</v>
      </c>
    </row>
    <row r="255" spans="1:4" ht="15" customHeight="1" x14ac:dyDescent="0.15">
      <c r="A255" s="127" t="s">
        <v>1016</v>
      </c>
      <c r="B255" s="199"/>
      <c r="C255" s="191" t="s">
        <v>1017</v>
      </c>
      <c r="D255" s="200" t="s">
        <v>1018</v>
      </c>
    </row>
    <row r="256" spans="1:4" ht="15" customHeight="1" x14ac:dyDescent="0.15">
      <c r="A256" s="127" t="s">
        <v>1019</v>
      </c>
      <c r="B256" s="199"/>
      <c r="C256" s="191" t="s">
        <v>1020</v>
      </c>
      <c r="D256" s="200" t="s">
        <v>1021</v>
      </c>
    </row>
    <row r="257" spans="1:4" ht="15" customHeight="1" x14ac:dyDescent="0.15">
      <c r="A257" s="127" t="s">
        <v>1022</v>
      </c>
      <c r="B257" s="199"/>
      <c r="C257" s="191" t="s">
        <v>1023</v>
      </c>
      <c r="D257" s="200" t="s">
        <v>1024</v>
      </c>
    </row>
    <row r="258" spans="1:4" ht="15" customHeight="1" x14ac:dyDescent="0.15">
      <c r="A258" s="127" t="s">
        <v>1025</v>
      </c>
      <c r="B258" s="199"/>
      <c r="C258" s="191" t="s">
        <v>1026</v>
      </c>
      <c r="D258" s="200" t="s">
        <v>1027</v>
      </c>
    </row>
    <row r="259" spans="1:4" ht="15" customHeight="1" x14ac:dyDescent="0.15">
      <c r="A259" s="127" t="s">
        <v>1028</v>
      </c>
      <c r="B259" s="199"/>
      <c r="C259" s="191" t="s">
        <v>1029</v>
      </c>
      <c r="D259" s="200" t="s">
        <v>1030</v>
      </c>
    </row>
    <row r="260" spans="1:4" ht="15" customHeight="1" x14ac:dyDescent="0.15">
      <c r="A260" s="127" t="s">
        <v>1031</v>
      </c>
      <c r="B260" s="199"/>
      <c r="C260" s="191" t="s">
        <v>1032</v>
      </c>
      <c r="D260" s="200" t="s">
        <v>1033</v>
      </c>
    </row>
    <row r="261" spans="1:4" ht="15" customHeight="1" x14ac:dyDescent="0.15">
      <c r="A261" s="127" t="s">
        <v>1034</v>
      </c>
      <c r="B261" s="199"/>
      <c r="C261" s="191" t="s">
        <v>1035</v>
      </c>
      <c r="D261" s="200" t="s">
        <v>1036</v>
      </c>
    </row>
    <row r="262" spans="1:4" ht="15" customHeight="1" x14ac:dyDescent="0.15">
      <c r="A262" s="127" t="s">
        <v>1037</v>
      </c>
      <c r="B262" s="199"/>
      <c r="C262" s="191" t="s">
        <v>1038</v>
      </c>
      <c r="D262" s="200" t="s">
        <v>1039</v>
      </c>
    </row>
    <row r="263" spans="1:4" ht="15" customHeight="1" x14ac:dyDescent="0.15">
      <c r="A263" s="127" t="s">
        <v>1040</v>
      </c>
      <c r="B263" s="199"/>
      <c r="C263" s="191" t="s">
        <v>1041</v>
      </c>
      <c r="D263" s="200" t="s">
        <v>1042</v>
      </c>
    </row>
    <row r="264" spans="1:4" ht="15" customHeight="1" x14ac:dyDescent="0.15">
      <c r="A264" s="127" t="s">
        <v>1043</v>
      </c>
      <c r="B264" s="199"/>
      <c r="C264" s="191" t="s">
        <v>1044</v>
      </c>
      <c r="D264" s="200" t="s">
        <v>1045</v>
      </c>
    </row>
    <row r="265" spans="1:4" ht="15" customHeight="1" x14ac:dyDescent="0.15">
      <c r="A265" s="127" t="s">
        <v>1046</v>
      </c>
      <c r="B265" s="199"/>
      <c r="C265" s="191" t="s">
        <v>1047</v>
      </c>
      <c r="D265" s="200" t="s">
        <v>1048</v>
      </c>
    </row>
    <row r="266" spans="1:4" ht="15" customHeight="1" x14ac:dyDescent="0.15">
      <c r="A266" s="127" t="s">
        <v>1049</v>
      </c>
      <c r="B266" s="199"/>
      <c r="C266" s="191" t="s">
        <v>1050</v>
      </c>
      <c r="D266" s="200" t="s">
        <v>1051</v>
      </c>
    </row>
    <row r="267" spans="1:4" ht="15" customHeight="1" x14ac:dyDescent="0.15">
      <c r="A267" s="127" t="s">
        <v>1052</v>
      </c>
      <c r="B267" s="199"/>
      <c r="C267" s="191" t="s">
        <v>1053</v>
      </c>
      <c r="D267" s="200" t="s">
        <v>1054</v>
      </c>
    </row>
    <row r="268" spans="1:4" ht="15" customHeight="1" x14ac:dyDescent="0.15">
      <c r="A268" s="127" t="s">
        <v>1055</v>
      </c>
      <c r="B268" s="199"/>
      <c r="C268" s="191" t="s">
        <v>1056</v>
      </c>
      <c r="D268" s="200" t="s">
        <v>1057</v>
      </c>
    </row>
    <row r="269" spans="1:4" ht="12.75" customHeight="1" x14ac:dyDescent="0.15">
      <c r="A269" s="127" t="s">
        <v>1058</v>
      </c>
      <c r="B269" s="199"/>
      <c r="C269" s="191" t="s">
        <v>1059</v>
      </c>
      <c r="D269" s="200" t="s">
        <v>1060</v>
      </c>
    </row>
    <row r="270" spans="1:4" ht="7.5" customHeight="1" thickBot="1" x14ac:dyDescent="0.2">
      <c r="A270" s="212"/>
      <c r="B270" s="233"/>
      <c r="C270" s="213"/>
      <c r="D270" s="228"/>
    </row>
    <row r="271" spans="1:4" ht="12.6" customHeight="1" x14ac:dyDescent="0.15">
      <c r="A271" s="237"/>
      <c r="B271" s="237"/>
      <c r="C271" s="238"/>
      <c r="D271" s="239"/>
    </row>
  </sheetData>
  <customSheetViews>
    <customSheetView guid="{3F289335-02BA-4F16-AD2F-CB53A4124158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1"/>
      <headerFooter alignWithMargins="0"/>
    </customSheetView>
    <customSheetView guid="{73BE7E98-8BC8-4FD7-95F0-4179E1B9C7B2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2"/>
      <headerFooter alignWithMargins="0"/>
    </customSheetView>
    <customSheetView guid="{59F6F5C1-0144-4706-BC18-583E69698BD1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3"/>
      <headerFooter alignWithMargins="0"/>
    </customSheetView>
    <customSheetView guid="{96F1F385-3719-4D48-93AF-F20FCA96C025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4"/>
      <headerFooter alignWithMargins="0"/>
    </customSheetView>
    <customSheetView guid="{1CDBA933-8DB4-41F1-90AC-67591721201F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5"/>
      <headerFooter alignWithMargins="0"/>
    </customSheetView>
    <customSheetView guid="{57707E98-8706-4F7F-9807-AB12EEACF2E8}" showPageBreaks="1" printArea="1" view="pageBreakPreview" topLeftCell="A211">
      <selection activeCell="A271" sqref="A271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6"/>
      <headerFooter alignWithMargins="0"/>
    </customSheetView>
    <customSheetView guid="{FA0B14EF-F83C-4CBB-865F-B181DD693384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7"/>
      <headerFooter alignWithMargins="0"/>
    </customSheetView>
    <customSheetView guid="{7599AF29-7C80-40B5-BC67-D4AC7D8175D6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8"/>
      <headerFooter alignWithMargins="0"/>
    </customSheetView>
    <customSheetView guid="{CD9FEF94-6655-4B72-96D9-4E3C15E50045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9"/>
      <headerFooter alignWithMargins="0"/>
    </customSheetView>
    <customSheetView guid="{101BA920-D81C-44BC-8F4C-ECC5AD469A5F}" showPageBreaks="1" printArea="1" view="pageBreakPreview">
      <selection activeCell="C3" sqref="C3"/>
      <rowBreaks count="4" manualBreakCount="4">
        <brk id="54" max="16383" man="1"/>
        <brk id="107" max="3" man="1"/>
        <brk id="160" max="16383" man="1"/>
        <brk id="213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10"/>
      <headerFooter alignWithMargins="0"/>
    </customSheetView>
    <customSheetView guid="{E11754DE-64F2-4A86-AFFA-460D6AD3A98C}" showPageBreaks="1" printArea="1" view="pageBreakPreview" topLeftCell="A22">
      <selection activeCell="A185" sqref="A185"/>
      <rowBreaks count="4" manualBreakCount="4">
        <brk id="54" max="16383" man="1"/>
        <brk id="107" max="3" man="1"/>
        <brk id="160" max="16383" man="1"/>
        <brk id="212" max="16383" man="1"/>
      </rowBreaks>
      <pageMargins left="0.78740157480314965" right="0.78740157480314965" top="0.78740157480314965" bottom="0.78740157480314965" header="0" footer="0"/>
      <pageSetup paperSize="9" scale="90" firstPageNumber="230" fitToHeight="0" orientation="portrait" useFirstPageNumber="1" r:id="rId11"/>
      <headerFooter alignWithMargins="0"/>
    </customSheetView>
  </customSheetViews>
  <phoneticPr fontId="3"/>
  <printOptions gridLinesSet="0"/>
  <pageMargins left="0.78740157480314965" right="0.78740157480314965" top="0.78740157480314965" bottom="0.78740157480314965" header="0" footer="0"/>
  <pageSetup paperSize="9" scale="90" firstPageNumber="230" fitToHeight="0" orientation="portrait" useFirstPageNumber="1" r:id="rId12"/>
  <headerFooter alignWithMargins="0"/>
  <rowBreaks count="4" manualBreakCount="4">
    <brk id="55" max="16383" man="1"/>
    <brk id="109" max="3" man="1"/>
    <brk id="162" max="16383" man="1"/>
    <brk id="2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view="pageBreakPreview" topLeftCell="A55" zoomScaleNormal="100" zoomScaleSheetLayoutView="100" workbookViewId="0">
      <selection sqref="A1:XFD1048576"/>
    </sheetView>
  </sheetViews>
  <sheetFormatPr defaultColWidth="6.625" defaultRowHeight="12" customHeight="1" x14ac:dyDescent="0.15"/>
  <cols>
    <col min="1" max="1" width="12.125" style="265" customWidth="1"/>
    <col min="2" max="3" width="3.25" style="265" customWidth="1"/>
    <col min="4" max="4" width="5.625" style="265" customWidth="1"/>
    <col min="5" max="5" width="5.375" style="265" customWidth="1"/>
    <col min="6" max="8" width="5.625" style="265" customWidth="1"/>
    <col min="9" max="9" width="5.75" style="265" customWidth="1"/>
    <col min="10" max="10" width="5.375" style="265" customWidth="1"/>
    <col min="11" max="11" width="5.5" style="265" customWidth="1"/>
    <col min="12" max="12" width="5.75" style="265" customWidth="1"/>
    <col min="13" max="13" width="6.25" style="265" customWidth="1"/>
    <col min="14" max="14" width="5.125" style="265" customWidth="1"/>
    <col min="15" max="256" width="6.625" style="265"/>
    <col min="257" max="257" width="12.125" style="265" customWidth="1"/>
    <col min="258" max="259" width="3.25" style="265" customWidth="1"/>
    <col min="260" max="260" width="5.625" style="265" customWidth="1"/>
    <col min="261" max="261" width="5.375" style="265" customWidth="1"/>
    <col min="262" max="264" width="5.625" style="265" customWidth="1"/>
    <col min="265" max="265" width="5.75" style="265" customWidth="1"/>
    <col min="266" max="266" width="5.375" style="265" customWidth="1"/>
    <col min="267" max="267" width="5.5" style="265" customWidth="1"/>
    <col min="268" max="268" width="5.75" style="265" customWidth="1"/>
    <col min="269" max="269" width="6.25" style="265" customWidth="1"/>
    <col min="270" max="270" width="5.125" style="265" customWidth="1"/>
    <col min="271" max="512" width="6.625" style="265"/>
    <col min="513" max="513" width="12.125" style="265" customWidth="1"/>
    <col min="514" max="515" width="3.25" style="265" customWidth="1"/>
    <col min="516" max="516" width="5.625" style="265" customWidth="1"/>
    <col min="517" max="517" width="5.375" style="265" customWidth="1"/>
    <col min="518" max="520" width="5.625" style="265" customWidth="1"/>
    <col min="521" max="521" width="5.75" style="265" customWidth="1"/>
    <col min="522" max="522" width="5.375" style="265" customWidth="1"/>
    <col min="523" max="523" width="5.5" style="265" customWidth="1"/>
    <col min="524" max="524" width="5.75" style="265" customWidth="1"/>
    <col min="525" max="525" width="6.25" style="265" customWidth="1"/>
    <col min="526" max="526" width="5.125" style="265" customWidth="1"/>
    <col min="527" max="768" width="6.625" style="265"/>
    <col min="769" max="769" width="12.125" style="265" customWidth="1"/>
    <col min="770" max="771" width="3.25" style="265" customWidth="1"/>
    <col min="772" max="772" width="5.625" style="265" customWidth="1"/>
    <col min="773" max="773" width="5.375" style="265" customWidth="1"/>
    <col min="774" max="776" width="5.625" style="265" customWidth="1"/>
    <col min="777" max="777" width="5.75" style="265" customWidth="1"/>
    <col min="778" max="778" width="5.375" style="265" customWidth="1"/>
    <col min="779" max="779" width="5.5" style="265" customWidth="1"/>
    <col min="780" max="780" width="5.75" style="265" customWidth="1"/>
    <col min="781" max="781" width="6.25" style="265" customWidth="1"/>
    <col min="782" max="782" width="5.125" style="265" customWidth="1"/>
    <col min="783" max="1024" width="6.625" style="265"/>
    <col min="1025" max="1025" width="12.125" style="265" customWidth="1"/>
    <col min="1026" max="1027" width="3.25" style="265" customWidth="1"/>
    <col min="1028" max="1028" width="5.625" style="265" customWidth="1"/>
    <col min="1029" max="1029" width="5.375" style="265" customWidth="1"/>
    <col min="1030" max="1032" width="5.625" style="265" customWidth="1"/>
    <col min="1033" max="1033" width="5.75" style="265" customWidth="1"/>
    <col min="1034" max="1034" width="5.375" style="265" customWidth="1"/>
    <col min="1035" max="1035" width="5.5" style="265" customWidth="1"/>
    <col min="1036" max="1036" width="5.75" style="265" customWidth="1"/>
    <col min="1037" max="1037" width="6.25" style="265" customWidth="1"/>
    <col min="1038" max="1038" width="5.125" style="265" customWidth="1"/>
    <col min="1039" max="1280" width="6.625" style="265"/>
    <col min="1281" max="1281" width="12.125" style="265" customWidth="1"/>
    <col min="1282" max="1283" width="3.25" style="265" customWidth="1"/>
    <col min="1284" max="1284" width="5.625" style="265" customWidth="1"/>
    <col min="1285" max="1285" width="5.375" style="265" customWidth="1"/>
    <col min="1286" max="1288" width="5.625" style="265" customWidth="1"/>
    <col min="1289" max="1289" width="5.75" style="265" customWidth="1"/>
    <col min="1290" max="1290" width="5.375" style="265" customWidth="1"/>
    <col min="1291" max="1291" width="5.5" style="265" customWidth="1"/>
    <col min="1292" max="1292" width="5.75" style="265" customWidth="1"/>
    <col min="1293" max="1293" width="6.25" style="265" customWidth="1"/>
    <col min="1294" max="1294" width="5.125" style="265" customWidth="1"/>
    <col min="1295" max="1536" width="6.625" style="265"/>
    <col min="1537" max="1537" width="12.125" style="265" customWidth="1"/>
    <col min="1538" max="1539" width="3.25" style="265" customWidth="1"/>
    <col min="1540" max="1540" width="5.625" style="265" customWidth="1"/>
    <col min="1541" max="1541" width="5.375" style="265" customWidth="1"/>
    <col min="1542" max="1544" width="5.625" style="265" customWidth="1"/>
    <col min="1545" max="1545" width="5.75" style="265" customWidth="1"/>
    <col min="1546" max="1546" width="5.375" style="265" customWidth="1"/>
    <col min="1547" max="1547" width="5.5" style="265" customWidth="1"/>
    <col min="1548" max="1548" width="5.75" style="265" customWidth="1"/>
    <col min="1549" max="1549" width="6.25" style="265" customWidth="1"/>
    <col min="1550" max="1550" width="5.125" style="265" customWidth="1"/>
    <col min="1551" max="1792" width="6.625" style="265"/>
    <col min="1793" max="1793" width="12.125" style="265" customWidth="1"/>
    <col min="1794" max="1795" width="3.25" style="265" customWidth="1"/>
    <col min="1796" max="1796" width="5.625" style="265" customWidth="1"/>
    <col min="1797" max="1797" width="5.375" style="265" customWidth="1"/>
    <col min="1798" max="1800" width="5.625" style="265" customWidth="1"/>
    <col min="1801" max="1801" width="5.75" style="265" customWidth="1"/>
    <col min="1802" max="1802" width="5.375" style="265" customWidth="1"/>
    <col min="1803" max="1803" width="5.5" style="265" customWidth="1"/>
    <col min="1804" max="1804" width="5.75" style="265" customWidth="1"/>
    <col min="1805" max="1805" width="6.25" style="265" customWidth="1"/>
    <col min="1806" max="1806" width="5.125" style="265" customWidth="1"/>
    <col min="1807" max="2048" width="6.625" style="265"/>
    <col min="2049" max="2049" width="12.125" style="265" customWidth="1"/>
    <col min="2050" max="2051" width="3.25" style="265" customWidth="1"/>
    <col min="2052" max="2052" width="5.625" style="265" customWidth="1"/>
    <col min="2053" max="2053" width="5.375" style="265" customWidth="1"/>
    <col min="2054" max="2056" width="5.625" style="265" customWidth="1"/>
    <col min="2057" max="2057" width="5.75" style="265" customWidth="1"/>
    <col min="2058" max="2058" width="5.375" style="265" customWidth="1"/>
    <col min="2059" max="2059" width="5.5" style="265" customWidth="1"/>
    <col min="2060" max="2060" width="5.75" style="265" customWidth="1"/>
    <col min="2061" max="2061" width="6.25" style="265" customWidth="1"/>
    <col min="2062" max="2062" width="5.125" style="265" customWidth="1"/>
    <col min="2063" max="2304" width="6.625" style="265"/>
    <col min="2305" max="2305" width="12.125" style="265" customWidth="1"/>
    <col min="2306" max="2307" width="3.25" style="265" customWidth="1"/>
    <col min="2308" max="2308" width="5.625" style="265" customWidth="1"/>
    <col min="2309" max="2309" width="5.375" style="265" customWidth="1"/>
    <col min="2310" max="2312" width="5.625" style="265" customWidth="1"/>
    <col min="2313" max="2313" width="5.75" style="265" customWidth="1"/>
    <col min="2314" max="2314" width="5.375" style="265" customWidth="1"/>
    <col min="2315" max="2315" width="5.5" style="265" customWidth="1"/>
    <col min="2316" max="2316" width="5.75" style="265" customWidth="1"/>
    <col min="2317" max="2317" width="6.25" style="265" customWidth="1"/>
    <col min="2318" max="2318" width="5.125" style="265" customWidth="1"/>
    <col min="2319" max="2560" width="6.625" style="265"/>
    <col min="2561" max="2561" width="12.125" style="265" customWidth="1"/>
    <col min="2562" max="2563" width="3.25" style="265" customWidth="1"/>
    <col min="2564" max="2564" width="5.625" style="265" customWidth="1"/>
    <col min="2565" max="2565" width="5.375" style="265" customWidth="1"/>
    <col min="2566" max="2568" width="5.625" style="265" customWidth="1"/>
    <col min="2569" max="2569" width="5.75" style="265" customWidth="1"/>
    <col min="2570" max="2570" width="5.375" style="265" customWidth="1"/>
    <col min="2571" max="2571" width="5.5" style="265" customWidth="1"/>
    <col min="2572" max="2572" width="5.75" style="265" customWidth="1"/>
    <col min="2573" max="2573" width="6.25" style="265" customWidth="1"/>
    <col min="2574" max="2574" width="5.125" style="265" customWidth="1"/>
    <col min="2575" max="2816" width="6.625" style="265"/>
    <col min="2817" max="2817" width="12.125" style="265" customWidth="1"/>
    <col min="2818" max="2819" width="3.25" style="265" customWidth="1"/>
    <col min="2820" max="2820" width="5.625" style="265" customWidth="1"/>
    <col min="2821" max="2821" width="5.375" style="265" customWidth="1"/>
    <col min="2822" max="2824" width="5.625" style="265" customWidth="1"/>
    <col min="2825" max="2825" width="5.75" style="265" customWidth="1"/>
    <col min="2826" max="2826" width="5.375" style="265" customWidth="1"/>
    <col min="2827" max="2827" width="5.5" style="265" customWidth="1"/>
    <col min="2828" max="2828" width="5.75" style="265" customWidth="1"/>
    <col min="2829" max="2829" width="6.25" style="265" customWidth="1"/>
    <col min="2830" max="2830" width="5.125" style="265" customWidth="1"/>
    <col min="2831" max="3072" width="6.625" style="265"/>
    <col min="3073" max="3073" width="12.125" style="265" customWidth="1"/>
    <col min="3074" max="3075" width="3.25" style="265" customWidth="1"/>
    <col min="3076" max="3076" width="5.625" style="265" customWidth="1"/>
    <col min="3077" max="3077" width="5.375" style="265" customWidth="1"/>
    <col min="3078" max="3080" width="5.625" style="265" customWidth="1"/>
    <col min="3081" max="3081" width="5.75" style="265" customWidth="1"/>
    <col min="3082" max="3082" width="5.375" style="265" customWidth="1"/>
    <col min="3083" max="3083" width="5.5" style="265" customWidth="1"/>
    <col min="3084" max="3084" width="5.75" style="265" customWidth="1"/>
    <col min="3085" max="3085" width="6.25" style="265" customWidth="1"/>
    <col min="3086" max="3086" width="5.125" style="265" customWidth="1"/>
    <col min="3087" max="3328" width="6.625" style="265"/>
    <col min="3329" max="3329" width="12.125" style="265" customWidth="1"/>
    <col min="3330" max="3331" width="3.25" style="265" customWidth="1"/>
    <col min="3332" max="3332" width="5.625" style="265" customWidth="1"/>
    <col min="3333" max="3333" width="5.375" style="265" customWidth="1"/>
    <col min="3334" max="3336" width="5.625" style="265" customWidth="1"/>
    <col min="3337" max="3337" width="5.75" style="265" customWidth="1"/>
    <col min="3338" max="3338" width="5.375" style="265" customWidth="1"/>
    <col min="3339" max="3339" width="5.5" style="265" customWidth="1"/>
    <col min="3340" max="3340" width="5.75" style="265" customWidth="1"/>
    <col min="3341" max="3341" width="6.25" style="265" customWidth="1"/>
    <col min="3342" max="3342" width="5.125" style="265" customWidth="1"/>
    <col min="3343" max="3584" width="6.625" style="265"/>
    <col min="3585" max="3585" width="12.125" style="265" customWidth="1"/>
    <col min="3586" max="3587" width="3.25" style="265" customWidth="1"/>
    <col min="3588" max="3588" width="5.625" style="265" customWidth="1"/>
    <col min="3589" max="3589" width="5.375" style="265" customWidth="1"/>
    <col min="3590" max="3592" width="5.625" style="265" customWidth="1"/>
    <col min="3593" max="3593" width="5.75" style="265" customWidth="1"/>
    <col min="3594" max="3594" width="5.375" style="265" customWidth="1"/>
    <col min="3595" max="3595" width="5.5" style="265" customWidth="1"/>
    <col min="3596" max="3596" width="5.75" style="265" customWidth="1"/>
    <col min="3597" max="3597" width="6.25" style="265" customWidth="1"/>
    <col min="3598" max="3598" width="5.125" style="265" customWidth="1"/>
    <col min="3599" max="3840" width="6.625" style="265"/>
    <col min="3841" max="3841" width="12.125" style="265" customWidth="1"/>
    <col min="3842" max="3843" width="3.25" style="265" customWidth="1"/>
    <col min="3844" max="3844" width="5.625" style="265" customWidth="1"/>
    <col min="3845" max="3845" width="5.375" style="265" customWidth="1"/>
    <col min="3846" max="3848" width="5.625" style="265" customWidth="1"/>
    <col min="3849" max="3849" width="5.75" style="265" customWidth="1"/>
    <col min="3850" max="3850" width="5.375" style="265" customWidth="1"/>
    <col min="3851" max="3851" width="5.5" style="265" customWidth="1"/>
    <col min="3852" max="3852" width="5.75" style="265" customWidth="1"/>
    <col min="3853" max="3853" width="6.25" style="265" customWidth="1"/>
    <col min="3854" max="3854" width="5.125" style="265" customWidth="1"/>
    <col min="3855" max="4096" width="6.625" style="265"/>
    <col min="4097" max="4097" width="12.125" style="265" customWidth="1"/>
    <col min="4098" max="4099" width="3.25" style="265" customWidth="1"/>
    <col min="4100" max="4100" width="5.625" style="265" customWidth="1"/>
    <col min="4101" max="4101" width="5.375" style="265" customWidth="1"/>
    <col min="4102" max="4104" width="5.625" style="265" customWidth="1"/>
    <col min="4105" max="4105" width="5.75" style="265" customWidth="1"/>
    <col min="4106" max="4106" width="5.375" style="265" customWidth="1"/>
    <col min="4107" max="4107" width="5.5" style="265" customWidth="1"/>
    <col min="4108" max="4108" width="5.75" style="265" customWidth="1"/>
    <col min="4109" max="4109" width="6.25" style="265" customWidth="1"/>
    <col min="4110" max="4110" width="5.125" style="265" customWidth="1"/>
    <col min="4111" max="4352" width="6.625" style="265"/>
    <col min="4353" max="4353" width="12.125" style="265" customWidth="1"/>
    <col min="4354" max="4355" width="3.25" style="265" customWidth="1"/>
    <col min="4356" max="4356" width="5.625" style="265" customWidth="1"/>
    <col min="4357" max="4357" width="5.375" style="265" customWidth="1"/>
    <col min="4358" max="4360" width="5.625" style="265" customWidth="1"/>
    <col min="4361" max="4361" width="5.75" style="265" customWidth="1"/>
    <col min="4362" max="4362" width="5.375" style="265" customWidth="1"/>
    <col min="4363" max="4363" width="5.5" style="265" customWidth="1"/>
    <col min="4364" max="4364" width="5.75" style="265" customWidth="1"/>
    <col min="4365" max="4365" width="6.25" style="265" customWidth="1"/>
    <col min="4366" max="4366" width="5.125" style="265" customWidth="1"/>
    <col min="4367" max="4608" width="6.625" style="265"/>
    <col min="4609" max="4609" width="12.125" style="265" customWidth="1"/>
    <col min="4610" max="4611" width="3.25" style="265" customWidth="1"/>
    <col min="4612" max="4612" width="5.625" style="265" customWidth="1"/>
    <col min="4613" max="4613" width="5.375" style="265" customWidth="1"/>
    <col min="4614" max="4616" width="5.625" style="265" customWidth="1"/>
    <col min="4617" max="4617" width="5.75" style="265" customWidth="1"/>
    <col min="4618" max="4618" width="5.375" style="265" customWidth="1"/>
    <col min="4619" max="4619" width="5.5" style="265" customWidth="1"/>
    <col min="4620" max="4620" width="5.75" style="265" customWidth="1"/>
    <col min="4621" max="4621" width="6.25" style="265" customWidth="1"/>
    <col min="4622" max="4622" width="5.125" style="265" customWidth="1"/>
    <col min="4623" max="4864" width="6.625" style="265"/>
    <col min="4865" max="4865" width="12.125" style="265" customWidth="1"/>
    <col min="4866" max="4867" width="3.25" style="265" customWidth="1"/>
    <col min="4868" max="4868" width="5.625" style="265" customWidth="1"/>
    <col min="4869" max="4869" width="5.375" style="265" customWidth="1"/>
    <col min="4870" max="4872" width="5.625" style="265" customWidth="1"/>
    <col min="4873" max="4873" width="5.75" style="265" customWidth="1"/>
    <col min="4874" max="4874" width="5.375" style="265" customWidth="1"/>
    <col min="4875" max="4875" width="5.5" style="265" customWidth="1"/>
    <col min="4876" max="4876" width="5.75" style="265" customWidth="1"/>
    <col min="4877" max="4877" width="6.25" style="265" customWidth="1"/>
    <col min="4878" max="4878" width="5.125" style="265" customWidth="1"/>
    <col min="4879" max="5120" width="6.625" style="265"/>
    <col min="5121" max="5121" width="12.125" style="265" customWidth="1"/>
    <col min="5122" max="5123" width="3.25" style="265" customWidth="1"/>
    <col min="5124" max="5124" width="5.625" style="265" customWidth="1"/>
    <col min="5125" max="5125" width="5.375" style="265" customWidth="1"/>
    <col min="5126" max="5128" width="5.625" style="265" customWidth="1"/>
    <col min="5129" max="5129" width="5.75" style="265" customWidth="1"/>
    <col min="5130" max="5130" width="5.375" style="265" customWidth="1"/>
    <col min="5131" max="5131" width="5.5" style="265" customWidth="1"/>
    <col min="5132" max="5132" width="5.75" style="265" customWidth="1"/>
    <col min="5133" max="5133" width="6.25" style="265" customWidth="1"/>
    <col min="5134" max="5134" width="5.125" style="265" customWidth="1"/>
    <col min="5135" max="5376" width="6.625" style="265"/>
    <col min="5377" max="5377" width="12.125" style="265" customWidth="1"/>
    <col min="5378" max="5379" width="3.25" style="265" customWidth="1"/>
    <col min="5380" max="5380" width="5.625" style="265" customWidth="1"/>
    <col min="5381" max="5381" width="5.375" style="265" customWidth="1"/>
    <col min="5382" max="5384" width="5.625" style="265" customWidth="1"/>
    <col min="5385" max="5385" width="5.75" style="265" customWidth="1"/>
    <col min="5386" max="5386" width="5.375" style="265" customWidth="1"/>
    <col min="5387" max="5387" width="5.5" style="265" customWidth="1"/>
    <col min="5388" max="5388" width="5.75" style="265" customWidth="1"/>
    <col min="5389" max="5389" width="6.25" style="265" customWidth="1"/>
    <col min="5390" max="5390" width="5.125" style="265" customWidth="1"/>
    <col min="5391" max="5632" width="6.625" style="265"/>
    <col min="5633" max="5633" width="12.125" style="265" customWidth="1"/>
    <col min="5634" max="5635" width="3.25" style="265" customWidth="1"/>
    <col min="5636" max="5636" width="5.625" style="265" customWidth="1"/>
    <col min="5637" max="5637" width="5.375" style="265" customWidth="1"/>
    <col min="5638" max="5640" width="5.625" style="265" customWidth="1"/>
    <col min="5641" max="5641" width="5.75" style="265" customWidth="1"/>
    <col min="5642" max="5642" width="5.375" style="265" customWidth="1"/>
    <col min="5643" max="5643" width="5.5" style="265" customWidth="1"/>
    <col min="5644" max="5644" width="5.75" style="265" customWidth="1"/>
    <col min="5645" max="5645" width="6.25" style="265" customWidth="1"/>
    <col min="5646" max="5646" width="5.125" style="265" customWidth="1"/>
    <col min="5647" max="5888" width="6.625" style="265"/>
    <col min="5889" max="5889" width="12.125" style="265" customWidth="1"/>
    <col min="5890" max="5891" width="3.25" style="265" customWidth="1"/>
    <col min="5892" max="5892" width="5.625" style="265" customWidth="1"/>
    <col min="5893" max="5893" width="5.375" style="265" customWidth="1"/>
    <col min="5894" max="5896" width="5.625" style="265" customWidth="1"/>
    <col min="5897" max="5897" width="5.75" style="265" customWidth="1"/>
    <col min="5898" max="5898" width="5.375" style="265" customWidth="1"/>
    <col min="5899" max="5899" width="5.5" style="265" customWidth="1"/>
    <col min="5900" max="5900" width="5.75" style="265" customWidth="1"/>
    <col min="5901" max="5901" width="6.25" style="265" customWidth="1"/>
    <col min="5902" max="5902" width="5.125" style="265" customWidth="1"/>
    <col min="5903" max="6144" width="6.625" style="265"/>
    <col min="6145" max="6145" width="12.125" style="265" customWidth="1"/>
    <col min="6146" max="6147" width="3.25" style="265" customWidth="1"/>
    <col min="6148" max="6148" width="5.625" style="265" customWidth="1"/>
    <col min="6149" max="6149" width="5.375" style="265" customWidth="1"/>
    <col min="6150" max="6152" width="5.625" style="265" customWidth="1"/>
    <col min="6153" max="6153" width="5.75" style="265" customWidth="1"/>
    <col min="6154" max="6154" width="5.375" style="265" customWidth="1"/>
    <col min="6155" max="6155" width="5.5" style="265" customWidth="1"/>
    <col min="6156" max="6156" width="5.75" style="265" customWidth="1"/>
    <col min="6157" max="6157" width="6.25" style="265" customWidth="1"/>
    <col min="6158" max="6158" width="5.125" style="265" customWidth="1"/>
    <col min="6159" max="6400" width="6.625" style="265"/>
    <col min="6401" max="6401" width="12.125" style="265" customWidth="1"/>
    <col min="6402" max="6403" width="3.25" style="265" customWidth="1"/>
    <col min="6404" max="6404" width="5.625" style="265" customWidth="1"/>
    <col min="6405" max="6405" width="5.375" style="265" customWidth="1"/>
    <col min="6406" max="6408" width="5.625" style="265" customWidth="1"/>
    <col min="6409" max="6409" width="5.75" style="265" customWidth="1"/>
    <col min="6410" max="6410" width="5.375" style="265" customWidth="1"/>
    <col min="6411" max="6411" width="5.5" style="265" customWidth="1"/>
    <col min="6412" max="6412" width="5.75" style="265" customWidth="1"/>
    <col min="6413" max="6413" width="6.25" style="265" customWidth="1"/>
    <col min="6414" max="6414" width="5.125" style="265" customWidth="1"/>
    <col min="6415" max="6656" width="6.625" style="265"/>
    <col min="6657" max="6657" width="12.125" style="265" customWidth="1"/>
    <col min="6658" max="6659" width="3.25" style="265" customWidth="1"/>
    <col min="6660" max="6660" width="5.625" style="265" customWidth="1"/>
    <col min="6661" max="6661" width="5.375" style="265" customWidth="1"/>
    <col min="6662" max="6664" width="5.625" style="265" customWidth="1"/>
    <col min="6665" max="6665" width="5.75" style="265" customWidth="1"/>
    <col min="6666" max="6666" width="5.375" style="265" customWidth="1"/>
    <col min="6667" max="6667" width="5.5" style="265" customWidth="1"/>
    <col min="6668" max="6668" width="5.75" style="265" customWidth="1"/>
    <col min="6669" max="6669" width="6.25" style="265" customWidth="1"/>
    <col min="6670" max="6670" width="5.125" style="265" customWidth="1"/>
    <col min="6671" max="6912" width="6.625" style="265"/>
    <col min="6913" max="6913" width="12.125" style="265" customWidth="1"/>
    <col min="6914" max="6915" width="3.25" style="265" customWidth="1"/>
    <col min="6916" max="6916" width="5.625" style="265" customWidth="1"/>
    <col min="6917" max="6917" width="5.375" style="265" customWidth="1"/>
    <col min="6918" max="6920" width="5.625" style="265" customWidth="1"/>
    <col min="6921" max="6921" width="5.75" style="265" customWidth="1"/>
    <col min="6922" max="6922" width="5.375" style="265" customWidth="1"/>
    <col min="6923" max="6923" width="5.5" style="265" customWidth="1"/>
    <col min="6924" max="6924" width="5.75" style="265" customWidth="1"/>
    <col min="6925" max="6925" width="6.25" style="265" customWidth="1"/>
    <col min="6926" max="6926" width="5.125" style="265" customWidth="1"/>
    <col min="6927" max="7168" width="6.625" style="265"/>
    <col min="7169" max="7169" width="12.125" style="265" customWidth="1"/>
    <col min="7170" max="7171" width="3.25" style="265" customWidth="1"/>
    <col min="7172" max="7172" width="5.625" style="265" customWidth="1"/>
    <col min="7173" max="7173" width="5.375" style="265" customWidth="1"/>
    <col min="7174" max="7176" width="5.625" style="265" customWidth="1"/>
    <col min="7177" max="7177" width="5.75" style="265" customWidth="1"/>
    <col min="7178" max="7178" width="5.375" style="265" customWidth="1"/>
    <col min="7179" max="7179" width="5.5" style="265" customWidth="1"/>
    <col min="7180" max="7180" width="5.75" style="265" customWidth="1"/>
    <col min="7181" max="7181" width="6.25" style="265" customWidth="1"/>
    <col min="7182" max="7182" width="5.125" style="265" customWidth="1"/>
    <col min="7183" max="7424" width="6.625" style="265"/>
    <col min="7425" max="7425" width="12.125" style="265" customWidth="1"/>
    <col min="7426" max="7427" width="3.25" style="265" customWidth="1"/>
    <col min="7428" max="7428" width="5.625" style="265" customWidth="1"/>
    <col min="7429" max="7429" width="5.375" style="265" customWidth="1"/>
    <col min="7430" max="7432" width="5.625" style="265" customWidth="1"/>
    <col min="7433" max="7433" width="5.75" style="265" customWidth="1"/>
    <col min="7434" max="7434" width="5.375" style="265" customWidth="1"/>
    <col min="7435" max="7435" width="5.5" style="265" customWidth="1"/>
    <col min="7436" max="7436" width="5.75" style="265" customWidth="1"/>
    <col min="7437" max="7437" width="6.25" style="265" customWidth="1"/>
    <col min="7438" max="7438" width="5.125" style="265" customWidth="1"/>
    <col min="7439" max="7680" width="6.625" style="265"/>
    <col min="7681" max="7681" width="12.125" style="265" customWidth="1"/>
    <col min="7682" max="7683" width="3.25" style="265" customWidth="1"/>
    <col min="7684" max="7684" width="5.625" style="265" customWidth="1"/>
    <col min="7685" max="7685" width="5.375" style="265" customWidth="1"/>
    <col min="7686" max="7688" width="5.625" style="265" customWidth="1"/>
    <col min="7689" max="7689" width="5.75" style="265" customWidth="1"/>
    <col min="7690" max="7690" width="5.375" style="265" customWidth="1"/>
    <col min="7691" max="7691" width="5.5" style="265" customWidth="1"/>
    <col min="7692" max="7692" width="5.75" style="265" customWidth="1"/>
    <col min="7693" max="7693" width="6.25" style="265" customWidth="1"/>
    <col min="7694" max="7694" width="5.125" style="265" customWidth="1"/>
    <col min="7695" max="7936" width="6.625" style="265"/>
    <col min="7937" max="7937" width="12.125" style="265" customWidth="1"/>
    <col min="7938" max="7939" width="3.25" style="265" customWidth="1"/>
    <col min="7940" max="7940" width="5.625" style="265" customWidth="1"/>
    <col min="7941" max="7941" width="5.375" style="265" customWidth="1"/>
    <col min="7942" max="7944" width="5.625" style="265" customWidth="1"/>
    <col min="7945" max="7945" width="5.75" style="265" customWidth="1"/>
    <col min="7946" max="7946" width="5.375" style="265" customWidth="1"/>
    <col min="7947" max="7947" width="5.5" style="265" customWidth="1"/>
    <col min="7948" max="7948" width="5.75" style="265" customWidth="1"/>
    <col min="7949" max="7949" width="6.25" style="265" customWidth="1"/>
    <col min="7950" max="7950" width="5.125" style="265" customWidth="1"/>
    <col min="7951" max="8192" width="6.625" style="265"/>
    <col min="8193" max="8193" width="12.125" style="265" customWidth="1"/>
    <col min="8194" max="8195" width="3.25" style="265" customWidth="1"/>
    <col min="8196" max="8196" width="5.625" style="265" customWidth="1"/>
    <col min="8197" max="8197" width="5.375" style="265" customWidth="1"/>
    <col min="8198" max="8200" width="5.625" style="265" customWidth="1"/>
    <col min="8201" max="8201" width="5.75" style="265" customWidth="1"/>
    <col min="8202" max="8202" width="5.375" style="265" customWidth="1"/>
    <col min="8203" max="8203" width="5.5" style="265" customWidth="1"/>
    <col min="8204" max="8204" width="5.75" style="265" customWidth="1"/>
    <col min="8205" max="8205" width="6.25" style="265" customWidth="1"/>
    <col min="8206" max="8206" width="5.125" style="265" customWidth="1"/>
    <col min="8207" max="8448" width="6.625" style="265"/>
    <col min="8449" max="8449" width="12.125" style="265" customWidth="1"/>
    <col min="8450" max="8451" width="3.25" style="265" customWidth="1"/>
    <col min="8452" max="8452" width="5.625" style="265" customWidth="1"/>
    <col min="8453" max="8453" width="5.375" style="265" customWidth="1"/>
    <col min="8454" max="8456" width="5.625" style="265" customWidth="1"/>
    <col min="8457" max="8457" width="5.75" style="265" customWidth="1"/>
    <col min="8458" max="8458" width="5.375" style="265" customWidth="1"/>
    <col min="8459" max="8459" width="5.5" style="265" customWidth="1"/>
    <col min="8460" max="8460" width="5.75" style="265" customWidth="1"/>
    <col min="8461" max="8461" width="6.25" style="265" customWidth="1"/>
    <col min="8462" max="8462" width="5.125" style="265" customWidth="1"/>
    <col min="8463" max="8704" width="6.625" style="265"/>
    <col min="8705" max="8705" width="12.125" style="265" customWidth="1"/>
    <col min="8706" max="8707" width="3.25" style="265" customWidth="1"/>
    <col min="8708" max="8708" width="5.625" style="265" customWidth="1"/>
    <col min="8709" max="8709" width="5.375" style="265" customWidth="1"/>
    <col min="8710" max="8712" width="5.625" style="265" customWidth="1"/>
    <col min="8713" max="8713" width="5.75" style="265" customWidth="1"/>
    <col min="8714" max="8714" width="5.375" style="265" customWidth="1"/>
    <col min="8715" max="8715" width="5.5" style="265" customWidth="1"/>
    <col min="8716" max="8716" width="5.75" style="265" customWidth="1"/>
    <col min="8717" max="8717" width="6.25" style="265" customWidth="1"/>
    <col min="8718" max="8718" width="5.125" style="265" customWidth="1"/>
    <col min="8719" max="8960" width="6.625" style="265"/>
    <col min="8961" max="8961" width="12.125" style="265" customWidth="1"/>
    <col min="8962" max="8963" width="3.25" style="265" customWidth="1"/>
    <col min="8964" max="8964" width="5.625" style="265" customWidth="1"/>
    <col min="8965" max="8965" width="5.375" style="265" customWidth="1"/>
    <col min="8966" max="8968" width="5.625" style="265" customWidth="1"/>
    <col min="8969" max="8969" width="5.75" style="265" customWidth="1"/>
    <col min="8970" max="8970" width="5.375" style="265" customWidth="1"/>
    <col min="8971" max="8971" width="5.5" style="265" customWidth="1"/>
    <col min="8972" max="8972" width="5.75" style="265" customWidth="1"/>
    <col min="8973" max="8973" width="6.25" style="265" customWidth="1"/>
    <col min="8974" max="8974" width="5.125" style="265" customWidth="1"/>
    <col min="8975" max="9216" width="6.625" style="265"/>
    <col min="9217" max="9217" width="12.125" style="265" customWidth="1"/>
    <col min="9218" max="9219" width="3.25" style="265" customWidth="1"/>
    <col min="9220" max="9220" width="5.625" style="265" customWidth="1"/>
    <col min="9221" max="9221" width="5.375" style="265" customWidth="1"/>
    <col min="9222" max="9224" width="5.625" style="265" customWidth="1"/>
    <col min="9225" max="9225" width="5.75" style="265" customWidth="1"/>
    <col min="9226" max="9226" width="5.375" style="265" customWidth="1"/>
    <col min="9227" max="9227" width="5.5" style="265" customWidth="1"/>
    <col min="9228" max="9228" width="5.75" style="265" customWidth="1"/>
    <col min="9229" max="9229" width="6.25" style="265" customWidth="1"/>
    <col min="9230" max="9230" width="5.125" style="265" customWidth="1"/>
    <col min="9231" max="9472" width="6.625" style="265"/>
    <col min="9473" max="9473" width="12.125" style="265" customWidth="1"/>
    <col min="9474" max="9475" width="3.25" style="265" customWidth="1"/>
    <col min="9476" max="9476" width="5.625" style="265" customWidth="1"/>
    <col min="9477" max="9477" width="5.375" style="265" customWidth="1"/>
    <col min="9478" max="9480" width="5.625" style="265" customWidth="1"/>
    <col min="9481" max="9481" width="5.75" style="265" customWidth="1"/>
    <col min="9482" max="9482" width="5.375" style="265" customWidth="1"/>
    <col min="9483" max="9483" width="5.5" style="265" customWidth="1"/>
    <col min="9484" max="9484" width="5.75" style="265" customWidth="1"/>
    <col min="9485" max="9485" width="6.25" style="265" customWidth="1"/>
    <col min="9486" max="9486" width="5.125" style="265" customWidth="1"/>
    <col min="9487" max="9728" width="6.625" style="265"/>
    <col min="9729" max="9729" width="12.125" style="265" customWidth="1"/>
    <col min="9730" max="9731" width="3.25" style="265" customWidth="1"/>
    <col min="9732" max="9732" width="5.625" style="265" customWidth="1"/>
    <col min="9733" max="9733" width="5.375" style="265" customWidth="1"/>
    <col min="9734" max="9736" width="5.625" style="265" customWidth="1"/>
    <col min="9737" max="9737" width="5.75" style="265" customWidth="1"/>
    <col min="9738" max="9738" width="5.375" style="265" customWidth="1"/>
    <col min="9739" max="9739" width="5.5" style="265" customWidth="1"/>
    <col min="9740" max="9740" width="5.75" style="265" customWidth="1"/>
    <col min="9741" max="9741" width="6.25" style="265" customWidth="1"/>
    <col min="9742" max="9742" width="5.125" style="265" customWidth="1"/>
    <col min="9743" max="9984" width="6.625" style="265"/>
    <col min="9985" max="9985" width="12.125" style="265" customWidth="1"/>
    <col min="9986" max="9987" width="3.25" style="265" customWidth="1"/>
    <col min="9988" max="9988" width="5.625" style="265" customWidth="1"/>
    <col min="9989" max="9989" width="5.375" style="265" customWidth="1"/>
    <col min="9990" max="9992" width="5.625" style="265" customWidth="1"/>
    <col min="9993" max="9993" width="5.75" style="265" customWidth="1"/>
    <col min="9994" max="9994" width="5.375" style="265" customWidth="1"/>
    <col min="9995" max="9995" width="5.5" style="265" customWidth="1"/>
    <col min="9996" max="9996" width="5.75" style="265" customWidth="1"/>
    <col min="9997" max="9997" width="6.25" style="265" customWidth="1"/>
    <col min="9998" max="9998" width="5.125" style="265" customWidth="1"/>
    <col min="9999" max="10240" width="6.625" style="265"/>
    <col min="10241" max="10241" width="12.125" style="265" customWidth="1"/>
    <col min="10242" max="10243" width="3.25" style="265" customWidth="1"/>
    <col min="10244" max="10244" width="5.625" style="265" customWidth="1"/>
    <col min="10245" max="10245" width="5.375" style="265" customWidth="1"/>
    <col min="10246" max="10248" width="5.625" style="265" customWidth="1"/>
    <col min="10249" max="10249" width="5.75" style="265" customWidth="1"/>
    <col min="10250" max="10250" width="5.375" style="265" customWidth="1"/>
    <col min="10251" max="10251" width="5.5" style="265" customWidth="1"/>
    <col min="10252" max="10252" width="5.75" style="265" customWidth="1"/>
    <col min="10253" max="10253" width="6.25" style="265" customWidth="1"/>
    <col min="10254" max="10254" width="5.125" style="265" customWidth="1"/>
    <col min="10255" max="10496" width="6.625" style="265"/>
    <col min="10497" max="10497" width="12.125" style="265" customWidth="1"/>
    <col min="10498" max="10499" width="3.25" style="265" customWidth="1"/>
    <col min="10500" max="10500" width="5.625" style="265" customWidth="1"/>
    <col min="10501" max="10501" width="5.375" style="265" customWidth="1"/>
    <col min="10502" max="10504" width="5.625" style="265" customWidth="1"/>
    <col min="10505" max="10505" width="5.75" style="265" customWidth="1"/>
    <col min="10506" max="10506" width="5.375" style="265" customWidth="1"/>
    <col min="10507" max="10507" width="5.5" style="265" customWidth="1"/>
    <col min="10508" max="10508" width="5.75" style="265" customWidth="1"/>
    <col min="10509" max="10509" width="6.25" style="265" customWidth="1"/>
    <col min="10510" max="10510" width="5.125" style="265" customWidth="1"/>
    <col min="10511" max="10752" width="6.625" style="265"/>
    <col min="10753" max="10753" width="12.125" style="265" customWidth="1"/>
    <col min="10754" max="10755" width="3.25" style="265" customWidth="1"/>
    <col min="10756" max="10756" width="5.625" style="265" customWidth="1"/>
    <col min="10757" max="10757" width="5.375" style="265" customWidth="1"/>
    <col min="10758" max="10760" width="5.625" style="265" customWidth="1"/>
    <col min="10761" max="10761" width="5.75" style="265" customWidth="1"/>
    <col min="10762" max="10762" width="5.375" style="265" customWidth="1"/>
    <col min="10763" max="10763" width="5.5" style="265" customWidth="1"/>
    <col min="10764" max="10764" width="5.75" style="265" customWidth="1"/>
    <col min="10765" max="10765" width="6.25" style="265" customWidth="1"/>
    <col min="10766" max="10766" width="5.125" style="265" customWidth="1"/>
    <col min="10767" max="11008" width="6.625" style="265"/>
    <col min="11009" max="11009" width="12.125" style="265" customWidth="1"/>
    <col min="11010" max="11011" width="3.25" style="265" customWidth="1"/>
    <col min="11012" max="11012" width="5.625" style="265" customWidth="1"/>
    <col min="11013" max="11013" width="5.375" style="265" customWidth="1"/>
    <col min="11014" max="11016" width="5.625" style="265" customWidth="1"/>
    <col min="11017" max="11017" width="5.75" style="265" customWidth="1"/>
    <col min="11018" max="11018" width="5.375" style="265" customWidth="1"/>
    <col min="11019" max="11019" width="5.5" style="265" customWidth="1"/>
    <col min="11020" max="11020" width="5.75" style="265" customWidth="1"/>
    <col min="11021" max="11021" width="6.25" style="265" customWidth="1"/>
    <col min="11022" max="11022" width="5.125" style="265" customWidth="1"/>
    <col min="11023" max="11264" width="6.625" style="265"/>
    <col min="11265" max="11265" width="12.125" style="265" customWidth="1"/>
    <col min="11266" max="11267" width="3.25" style="265" customWidth="1"/>
    <col min="11268" max="11268" width="5.625" style="265" customWidth="1"/>
    <col min="11269" max="11269" width="5.375" style="265" customWidth="1"/>
    <col min="11270" max="11272" width="5.625" style="265" customWidth="1"/>
    <col min="11273" max="11273" width="5.75" style="265" customWidth="1"/>
    <col min="11274" max="11274" width="5.375" style="265" customWidth="1"/>
    <col min="11275" max="11275" width="5.5" style="265" customWidth="1"/>
    <col min="11276" max="11276" width="5.75" style="265" customWidth="1"/>
    <col min="11277" max="11277" width="6.25" style="265" customWidth="1"/>
    <col min="11278" max="11278" width="5.125" style="265" customWidth="1"/>
    <col min="11279" max="11520" width="6.625" style="265"/>
    <col min="11521" max="11521" width="12.125" style="265" customWidth="1"/>
    <col min="11522" max="11523" width="3.25" style="265" customWidth="1"/>
    <col min="11524" max="11524" width="5.625" style="265" customWidth="1"/>
    <col min="11525" max="11525" width="5.375" style="265" customWidth="1"/>
    <col min="11526" max="11528" width="5.625" style="265" customWidth="1"/>
    <col min="11529" max="11529" width="5.75" style="265" customWidth="1"/>
    <col min="11530" max="11530" width="5.375" style="265" customWidth="1"/>
    <col min="11531" max="11531" width="5.5" style="265" customWidth="1"/>
    <col min="11532" max="11532" width="5.75" style="265" customWidth="1"/>
    <col min="11533" max="11533" width="6.25" style="265" customWidth="1"/>
    <col min="11534" max="11534" width="5.125" style="265" customWidth="1"/>
    <col min="11535" max="11776" width="6.625" style="265"/>
    <col min="11777" max="11777" width="12.125" style="265" customWidth="1"/>
    <col min="11778" max="11779" width="3.25" style="265" customWidth="1"/>
    <col min="11780" max="11780" width="5.625" style="265" customWidth="1"/>
    <col min="11781" max="11781" width="5.375" style="265" customWidth="1"/>
    <col min="11782" max="11784" width="5.625" style="265" customWidth="1"/>
    <col min="11785" max="11785" width="5.75" style="265" customWidth="1"/>
    <col min="11786" max="11786" width="5.375" style="265" customWidth="1"/>
    <col min="11787" max="11787" width="5.5" style="265" customWidth="1"/>
    <col min="11788" max="11788" width="5.75" style="265" customWidth="1"/>
    <col min="11789" max="11789" width="6.25" style="265" customWidth="1"/>
    <col min="11790" max="11790" width="5.125" style="265" customWidth="1"/>
    <col min="11791" max="12032" width="6.625" style="265"/>
    <col min="12033" max="12033" width="12.125" style="265" customWidth="1"/>
    <col min="12034" max="12035" width="3.25" style="265" customWidth="1"/>
    <col min="12036" max="12036" width="5.625" style="265" customWidth="1"/>
    <col min="12037" max="12037" width="5.375" style="265" customWidth="1"/>
    <col min="12038" max="12040" width="5.625" style="265" customWidth="1"/>
    <col min="12041" max="12041" width="5.75" style="265" customWidth="1"/>
    <col min="12042" max="12042" width="5.375" style="265" customWidth="1"/>
    <col min="12043" max="12043" width="5.5" style="265" customWidth="1"/>
    <col min="12044" max="12044" width="5.75" style="265" customWidth="1"/>
    <col min="12045" max="12045" width="6.25" style="265" customWidth="1"/>
    <col min="12046" max="12046" width="5.125" style="265" customWidth="1"/>
    <col min="12047" max="12288" width="6.625" style="265"/>
    <col min="12289" max="12289" width="12.125" style="265" customWidth="1"/>
    <col min="12290" max="12291" width="3.25" style="265" customWidth="1"/>
    <col min="12292" max="12292" width="5.625" style="265" customWidth="1"/>
    <col min="12293" max="12293" width="5.375" style="265" customWidth="1"/>
    <col min="12294" max="12296" width="5.625" style="265" customWidth="1"/>
    <col min="12297" max="12297" width="5.75" style="265" customWidth="1"/>
    <col min="12298" max="12298" width="5.375" style="265" customWidth="1"/>
    <col min="12299" max="12299" width="5.5" style="265" customWidth="1"/>
    <col min="12300" max="12300" width="5.75" style="265" customWidth="1"/>
    <col min="12301" max="12301" width="6.25" style="265" customWidth="1"/>
    <col min="12302" max="12302" width="5.125" style="265" customWidth="1"/>
    <col min="12303" max="12544" width="6.625" style="265"/>
    <col min="12545" max="12545" width="12.125" style="265" customWidth="1"/>
    <col min="12546" max="12547" width="3.25" style="265" customWidth="1"/>
    <col min="12548" max="12548" width="5.625" style="265" customWidth="1"/>
    <col min="12549" max="12549" width="5.375" style="265" customWidth="1"/>
    <col min="12550" max="12552" width="5.625" style="265" customWidth="1"/>
    <col min="12553" max="12553" width="5.75" style="265" customWidth="1"/>
    <col min="12554" max="12554" width="5.375" style="265" customWidth="1"/>
    <col min="12555" max="12555" width="5.5" style="265" customWidth="1"/>
    <col min="12556" max="12556" width="5.75" style="265" customWidth="1"/>
    <col min="12557" max="12557" width="6.25" style="265" customWidth="1"/>
    <col min="12558" max="12558" width="5.125" style="265" customWidth="1"/>
    <col min="12559" max="12800" width="6.625" style="265"/>
    <col min="12801" max="12801" width="12.125" style="265" customWidth="1"/>
    <col min="12802" max="12803" width="3.25" style="265" customWidth="1"/>
    <col min="12804" max="12804" width="5.625" style="265" customWidth="1"/>
    <col min="12805" max="12805" width="5.375" style="265" customWidth="1"/>
    <col min="12806" max="12808" width="5.625" style="265" customWidth="1"/>
    <col min="12809" max="12809" width="5.75" style="265" customWidth="1"/>
    <col min="12810" max="12810" width="5.375" style="265" customWidth="1"/>
    <col min="12811" max="12811" width="5.5" style="265" customWidth="1"/>
    <col min="12812" max="12812" width="5.75" style="265" customWidth="1"/>
    <col min="12813" max="12813" width="6.25" style="265" customWidth="1"/>
    <col min="12814" max="12814" width="5.125" style="265" customWidth="1"/>
    <col min="12815" max="13056" width="6.625" style="265"/>
    <col min="13057" max="13057" width="12.125" style="265" customWidth="1"/>
    <col min="13058" max="13059" width="3.25" style="265" customWidth="1"/>
    <col min="13060" max="13060" width="5.625" style="265" customWidth="1"/>
    <col min="13061" max="13061" width="5.375" style="265" customWidth="1"/>
    <col min="13062" max="13064" width="5.625" style="265" customWidth="1"/>
    <col min="13065" max="13065" width="5.75" style="265" customWidth="1"/>
    <col min="13066" max="13066" width="5.375" style="265" customWidth="1"/>
    <col min="13067" max="13067" width="5.5" style="265" customWidth="1"/>
    <col min="13068" max="13068" width="5.75" style="265" customWidth="1"/>
    <col min="13069" max="13069" width="6.25" style="265" customWidth="1"/>
    <col min="13070" max="13070" width="5.125" style="265" customWidth="1"/>
    <col min="13071" max="13312" width="6.625" style="265"/>
    <col min="13313" max="13313" width="12.125" style="265" customWidth="1"/>
    <col min="13314" max="13315" width="3.25" style="265" customWidth="1"/>
    <col min="13316" max="13316" width="5.625" style="265" customWidth="1"/>
    <col min="13317" max="13317" width="5.375" style="265" customWidth="1"/>
    <col min="13318" max="13320" width="5.625" style="265" customWidth="1"/>
    <col min="13321" max="13321" width="5.75" style="265" customWidth="1"/>
    <col min="13322" max="13322" width="5.375" style="265" customWidth="1"/>
    <col min="13323" max="13323" width="5.5" style="265" customWidth="1"/>
    <col min="13324" max="13324" width="5.75" style="265" customWidth="1"/>
    <col min="13325" max="13325" width="6.25" style="265" customWidth="1"/>
    <col min="13326" max="13326" width="5.125" style="265" customWidth="1"/>
    <col min="13327" max="13568" width="6.625" style="265"/>
    <col min="13569" max="13569" width="12.125" style="265" customWidth="1"/>
    <col min="13570" max="13571" width="3.25" style="265" customWidth="1"/>
    <col min="13572" max="13572" width="5.625" style="265" customWidth="1"/>
    <col min="13573" max="13573" width="5.375" style="265" customWidth="1"/>
    <col min="13574" max="13576" width="5.625" style="265" customWidth="1"/>
    <col min="13577" max="13577" width="5.75" style="265" customWidth="1"/>
    <col min="13578" max="13578" width="5.375" style="265" customWidth="1"/>
    <col min="13579" max="13579" width="5.5" style="265" customWidth="1"/>
    <col min="13580" max="13580" width="5.75" style="265" customWidth="1"/>
    <col min="13581" max="13581" width="6.25" style="265" customWidth="1"/>
    <col min="13582" max="13582" width="5.125" style="265" customWidth="1"/>
    <col min="13583" max="13824" width="6.625" style="265"/>
    <col min="13825" max="13825" width="12.125" style="265" customWidth="1"/>
    <col min="13826" max="13827" width="3.25" style="265" customWidth="1"/>
    <col min="13828" max="13828" width="5.625" style="265" customWidth="1"/>
    <col min="13829" max="13829" width="5.375" style="265" customWidth="1"/>
    <col min="13830" max="13832" width="5.625" style="265" customWidth="1"/>
    <col min="13833" max="13833" width="5.75" style="265" customWidth="1"/>
    <col min="13834" max="13834" width="5.375" style="265" customWidth="1"/>
    <col min="13835" max="13835" width="5.5" style="265" customWidth="1"/>
    <col min="13836" max="13836" width="5.75" style="265" customWidth="1"/>
    <col min="13837" max="13837" width="6.25" style="265" customWidth="1"/>
    <col min="13838" max="13838" width="5.125" style="265" customWidth="1"/>
    <col min="13839" max="14080" width="6.625" style="265"/>
    <col min="14081" max="14081" width="12.125" style="265" customWidth="1"/>
    <col min="14082" max="14083" width="3.25" style="265" customWidth="1"/>
    <col min="14084" max="14084" width="5.625" style="265" customWidth="1"/>
    <col min="14085" max="14085" width="5.375" style="265" customWidth="1"/>
    <col min="14086" max="14088" width="5.625" style="265" customWidth="1"/>
    <col min="14089" max="14089" width="5.75" style="265" customWidth="1"/>
    <col min="14090" max="14090" width="5.375" style="265" customWidth="1"/>
    <col min="14091" max="14091" width="5.5" style="265" customWidth="1"/>
    <col min="14092" max="14092" width="5.75" style="265" customWidth="1"/>
    <col min="14093" max="14093" width="6.25" style="265" customWidth="1"/>
    <col min="14094" max="14094" width="5.125" style="265" customWidth="1"/>
    <col min="14095" max="14336" width="6.625" style="265"/>
    <col min="14337" max="14337" width="12.125" style="265" customWidth="1"/>
    <col min="14338" max="14339" width="3.25" style="265" customWidth="1"/>
    <col min="14340" max="14340" width="5.625" style="265" customWidth="1"/>
    <col min="14341" max="14341" width="5.375" style="265" customWidth="1"/>
    <col min="14342" max="14344" width="5.625" style="265" customWidth="1"/>
    <col min="14345" max="14345" width="5.75" style="265" customWidth="1"/>
    <col min="14346" max="14346" width="5.375" style="265" customWidth="1"/>
    <col min="14347" max="14347" width="5.5" style="265" customWidth="1"/>
    <col min="14348" max="14348" width="5.75" style="265" customWidth="1"/>
    <col min="14349" max="14349" width="6.25" style="265" customWidth="1"/>
    <col min="14350" max="14350" width="5.125" style="265" customWidth="1"/>
    <col min="14351" max="14592" width="6.625" style="265"/>
    <col min="14593" max="14593" width="12.125" style="265" customWidth="1"/>
    <col min="14594" max="14595" width="3.25" style="265" customWidth="1"/>
    <col min="14596" max="14596" width="5.625" style="265" customWidth="1"/>
    <col min="14597" max="14597" width="5.375" style="265" customWidth="1"/>
    <col min="14598" max="14600" width="5.625" style="265" customWidth="1"/>
    <col min="14601" max="14601" width="5.75" style="265" customWidth="1"/>
    <col min="14602" max="14602" width="5.375" style="265" customWidth="1"/>
    <col min="14603" max="14603" width="5.5" style="265" customWidth="1"/>
    <col min="14604" max="14604" width="5.75" style="265" customWidth="1"/>
    <col min="14605" max="14605" width="6.25" style="265" customWidth="1"/>
    <col min="14606" max="14606" width="5.125" style="265" customWidth="1"/>
    <col min="14607" max="14848" width="6.625" style="265"/>
    <col min="14849" max="14849" width="12.125" style="265" customWidth="1"/>
    <col min="14850" max="14851" width="3.25" style="265" customWidth="1"/>
    <col min="14852" max="14852" width="5.625" style="265" customWidth="1"/>
    <col min="14853" max="14853" width="5.375" style="265" customWidth="1"/>
    <col min="14854" max="14856" width="5.625" style="265" customWidth="1"/>
    <col min="14857" max="14857" width="5.75" style="265" customWidth="1"/>
    <col min="14858" max="14858" width="5.375" style="265" customWidth="1"/>
    <col min="14859" max="14859" width="5.5" style="265" customWidth="1"/>
    <col min="14860" max="14860" width="5.75" style="265" customWidth="1"/>
    <col min="14861" max="14861" width="6.25" style="265" customWidth="1"/>
    <col min="14862" max="14862" width="5.125" style="265" customWidth="1"/>
    <col min="14863" max="15104" width="6.625" style="265"/>
    <col min="15105" max="15105" width="12.125" style="265" customWidth="1"/>
    <col min="15106" max="15107" width="3.25" style="265" customWidth="1"/>
    <col min="15108" max="15108" width="5.625" style="265" customWidth="1"/>
    <col min="15109" max="15109" width="5.375" style="265" customWidth="1"/>
    <col min="15110" max="15112" width="5.625" style="265" customWidth="1"/>
    <col min="15113" max="15113" width="5.75" style="265" customWidth="1"/>
    <col min="15114" max="15114" width="5.375" style="265" customWidth="1"/>
    <col min="15115" max="15115" width="5.5" style="265" customWidth="1"/>
    <col min="15116" max="15116" width="5.75" style="265" customWidth="1"/>
    <col min="15117" max="15117" width="6.25" style="265" customWidth="1"/>
    <col min="15118" max="15118" width="5.125" style="265" customWidth="1"/>
    <col min="15119" max="15360" width="6.625" style="265"/>
    <col min="15361" max="15361" width="12.125" style="265" customWidth="1"/>
    <col min="15362" max="15363" width="3.25" style="265" customWidth="1"/>
    <col min="15364" max="15364" width="5.625" style="265" customWidth="1"/>
    <col min="15365" max="15365" width="5.375" style="265" customWidth="1"/>
    <col min="15366" max="15368" width="5.625" style="265" customWidth="1"/>
    <col min="15369" max="15369" width="5.75" style="265" customWidth="1"/>
    <col min="15370" max="15370" width="5.375" style="265" customWidth="1"/>
    <col min="15371" max="15371" width="5.5" style="265" customWidth="1"/>
    <col min="15372" max="15372" width="5.75" style="265" customWidth="1"/>
    <col min="15373" max="15373" width="6.25" style="265" customWidth="1"/>
    <col min="15374" max="15374" width="5.125" style="265" customWidth="1"/>
    <col min="15375" max="15616" width="6.625" style="265"/>
    <col min="15617" max="15617" width="12.125" style="265" customWidth="1"/>
    <col min="15618" max="15619" width="3.25" style="265" customWidth="1"/>
    <col min="15620" max="15620" width="5.625" style="265" customWidth="1"/>
    <col min="15621" max="15621" width="5.375" style="265" customWidth="1"/>
    <col min="15622" max="15624" width="5.625" style="265" customWidth="1"/>
    <col min="15625" max="15625" width="5.75" style="265" customWidth="1"/>
    <col min="15626" max="15626" width="5.375" style="265" customWidth="1"/>
    <col min="15627" max="15627" width="5.5" style="265" customWidth="1"/>
    <col min="15628" max="15628" width="5.75" style="265" customWidth="1"/>
    <col min="15629" max="15629" width="6.25" style="265" customWidth="1"/>
    <col min="15630" max="15630" width="5.125" style="265" customWidth="1"/>
    <col min="15631" max="15872" width="6.625" style="265"/>
    <col min="15873" max="15873" width="12.125" style="265" customWidth="1"/>
    <col min="15874" max="15875" width="3.25" style="265" customWidth="1"/>
    <col min="15876" max="15876" width="5.625" style="265" customWidth="1"/>
    <col min="15877" max="15877" width="5.375" style="265" customWidth="1"/>
    <col min="15878" max="15880" width="5.625" style="265" customWidth="1"/>
    <col min="15881" max="15881" width="5.75" style="265" customWidth="1"/>
    <col min="15882" max="15882" width="5.375" style="265" customWidth="1"/>
    <col min="15883" max="15883" width="5.5" style="265" customWidth="1"/>
    <col min="15884" max="15884" width="5.75" style="265" customWidth="1"/>
    <col min="15885" max="15885" width="6.25" style="265" customWidth="1"/>
    <col min="15886" max="15886" width="5.125" style="265" customWidth="1"/>
    <col min="15887" max="16128" width="6.625" style="265"/>
    <col min="16129" max="16129" width="12.125" style="265" customWidth="1"/>
    <col min="16130" max="16131" width="3.25" style="265" customWidth="1"/>
    <col min="16132" max="16132" width="5.625" style="265" customWidth="1"/>
    <col min="16133" max="16133" width="5.375" style="265" customWidth="1"/>
    <col min="16134" max="16136" width="5.625" style="265" customWidth="1"/>
    <col min="16137" max="16137" width="5.75" style="265" customWidth="1"/>
    <col min="16138" max="16138" width="5.375" style="265" customWidth="1"/>
    <col min="16139" max="16139" width="5.5" style="265" customWidth="1"/>
    <col min="16140" max="16140" width="5.75" style="265" customWidth="1"/>
    <col min="16141" max="16141" width="6.25" style="265" customWidth="1"/>
    <col min="16142" max="16142" width="5.125" style="265" customWidth="1"/>
    <col min="16143" max="16384" width="6.625" style="265"/>
  </cols>
  <sheetData>
    <row r="1" spans="1:14" s="327" customFormat="1" ht="18.75" customHeight="1" x14ac:dyDescent="0.4">
      <c r="A1" s="451" t="s">
        <v>1134</v>
      </c>
      <c r="B1" s="452"/>
      <c r="C1" s="452"/>
      <c r="D1" s="452"/>
      <c r="E1" s="452"/>
      <c r="F1" s="452"/>
      <c r="G1" s="496"/>
      <c r="H1" s="452"/>
      <c r="I1" s="452"/>
      <c r="J1" s="452"/>
      <c r="K1" s="781" t="s">
        <v>1425</v>
      </c>
      <c r="L1" s="781"/>
      <c r="M1" s="781"/>
      <c r="N1" s="781"/>
    </row>
    <row r="2" spans="1:14" ht="8.25" customHeight="1" x14ac:dyDescent="0.2">
      <c r="A2" s="266"/>
      <c r="B2" s="264"/>
      <c r="C2" s="264"/>
      <c r="D2" s="267"/>
      <c r="E2" s="264"/>
      <c r="F2" s="264"/>
      <c r="G2" s="264"/>
      <c r="H2" s="264"/>
      <c r="I2" s="264"/>
      <c r="J2" s="264"/>
      <c r="K2" s="781"/>
      <c r="L2" s="781"/>
      <c r="M2" s="781"/>
      <c r="N2" s="781"/>
    </row>
    <row r="3" spans="1:14" s="327" customFormat="1" ht="15" customHeight="1" x14ac:dyDescent="0.4">
      <c r="A3" s="453" t="s">
        <v>1135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</row>
    <row r="4" spans="1:14" ht="3.75" customHeight="1" thickBot="1" x14ac:dyDescent="0.2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</row>
    <row r="5" spans="1:14" s="270" customFormat="1" ht="16.5" customHeight="1" x14ac:dyDescent="0.4">
      <c r="A5" s="782" t="s">
        <v>1136</v>
      </c>
      <c r="B5" s="784" t="s">
        <v>1137</v>
      </c>
      <c r="C5" s="626" t="s">
        <v>1138</v>
      </c>
      <c r="D5" s="778" t="s">
        <v>1139</v>
      </c>
      <c r="E5" s="779"/>
      <c r="F5" s="780"/>
      <c r="G5" s="778" t="s">
        <v>1140</v>
      </c>
      <c r="H5" s="779"/>
      <c r="I5" s="780"/>
      <c r="J5" s="778" t="s">
        <v>1141</v>
      </c>
      <c r="K5" s="779"/>
      <c r="L5" s="780"/>
      <c r="M5" s="269" t="s">
        <v>1142</v>
      </c>
      <c r="N5" s="269" t="s">
        <v>1143</v>
      </c>
    </row>
    <row r="6" spans="1:14" s="270" customFormat="1" ht="16.5" customHeight="1" x14ac:dyDescent="0.4">
      <c r="A6" s="783"/>
      <c r="B6" s="785"/>
      <c r="C6" s="627" t="s">
        <v>1144</v>
      </c>
      <c r="D6" s="271" t="s">
        <v>1064</v>
      </c>
      <c r="E6" s="271" t="s">
        <v>1065</v>
      </c>
      <c r="F6" s="271" t="s">
        <v>184</v>
      </c>
      <c r="G6" s="271" t="s">
        <v>1064</v>
      </c>
      <c r="H6" s="271" t="s">
        <v>1065</v>
      </c>
      <c r="I6" s="271" t="s">
        <v>184</v>
      </c>
      <c r="J6" s="271" t="s">
        <v>1064</v>
      </c>
      <c r="K6" s="271" t="s">
        <v>1065</v>
      </c>
      <c r="L6" s="271" t="s">
        <v>184</v>
      </c>
      <c r="M6" s="272" t="s">
        <v>1145</v>
      </c>
      <c r="N6" s="272" t="s">
        <v>1145</v>
      </c>
    </row>
    <row r="7" spans="1:14" s="270" customFormat="1" ht="16.5" customHeight="1" x14ac:dyDescent="0.4">
      <c r="A7" s="273" t="s">
        <v>1146</v>
      </c>
      <c r="B7" s="624">
        <v>1</v>
      </c>
      <c r="C7" s="624">
        <v>2</v>
      </c>
      <c r="D7" s="274">
        <v>45653</v>
      </c>
      <c r="E7" s="275">
        <v>46434</v>
      </c>
      <c r="F7" s="276">
        <v>92087</v>
      </c>
      <c r="G7" s="275">
        <v>32893</v>
      </c>
      <c r="H7" s="275">
        <v>34969</v>
      </c>
      <c r="I7" s="275">
        <v>67862</v>
      </c>
      <c r="J7" s="277">
        <v>72.05</v>
      </c>
      <c r="K7" s="278">
        <v>75.31</v>
      </c>
      <c r="L7" s="279">
        <v>73.69</v>
      </c>
      <c r="M7" s="280">
        <v>66895</v>
      </c>
      <c r="N7" s="280">
        <v>966</v>
      </c>
    </row>
    <row r="8" spans="1:14" s="270" customFormat="1" ht="16.5" customHeight="1" x14ac:dyDescent="0.4">
      <c r="A8" s="281" t="s">
        <v>1147</v>
      </c>
      <c r="B8" s="625">
        <v>1</v>
      </c>
      <c r="C8" s="625">
        <v>2</v>
      </c>
      <c r="D8" s="282">
        <v>45753</v>
      </c>
      <c r="E8" s="283">
        <v>46294</v>
      </c>
      <c r="F8" s="284">
        <v>92047</v>
      </c>
      <c r="G8" s="283">
        <v>29670</v>
      </c>
      <c r="H8" s="283">
        <v>31167</v>
      </c>
      <c r="I8" s="283">
        <v>60837</v>
      </c>
      <c r="J8" s="285">
        <v>64.849999999999994</v>
      </c>
      <c r="K8" s="286">
        <v>67.319999999999993</v>
      </c>
      <c r="L8" s="287">
        <v>66.09</v>
      </c>
      <c r="M8" s="288">
        <v>59660</v>
      </c>
      <c r="N8" s="288">
        <v>1177</v>
      </c>
    </row>
    <row r="9" spans="1:14" s="270" customFormat="1" ht="16.5" customHeight="1" thickBot="1" x14ac:dyDescent="0.45">
      <c r="A9" s="289" t="s">
        <v>1148</v>
      </c>
      <c r="B9" s="612">
        <v>1</v>
      </c>
      <c r="C9" s="612">
        <v>2</v>
      </c>
      <c r="D9" s="290">
        <v>46688</v>
      </c>
      <c r="E9" s="291">
        <v>46974</v>
      </c>
      <c r="F9" s="292">
        <v>93662</v>
      </c>
      <c r="G9" s="291">
        <v>29722</v>
      </c>
      <c r="H9" s="291">
        <v>30730</v>
      </c>
      <c r="I9" s="291">
        <v>60452</v>
      </c>
      <c r="J9" s="293">
        <v>63.66</v>
      </c>
      <c r="K9" s="294">
        <v>65.42</v>
      </c>
      <c r="L9" s="295">
        <v>64.540000000000006</v>
      </c>
      <c r="M9" s="296">
        <v>59500</v>
      </c>
      <c r="N9" s="296">
        <v>952</v>
      </c>
    </row>
    <row r="10" spans="1:14" ht="6" customHeight="1" x14ac:dyDescent="0.15">
      <c r="A10" s="297"/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</row>
    <row r="11" spans="1:14" s="327" customFormat="1" ht="15" customHeight="1" x14ac:dyDescent="0.4">
      <c r="A11" s="453" t="s">
        <v>1149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</row>
    <row r="12" spans="1:14" ht="3.75" customHeight="1" thickBot="1" x14ac:dyDescent="0.2">
      <c r="A12" s="26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</row>
    <row r="13" spans="1:14" s="270" customFormat="1" ht="16.5" customHeight="1" x14ac:dyDescent="0.4">
      <c r="A13" s="782" t="s">
        <v>1150</v>
      </c>
      <c r="B13" s="784" t="s">
        <v>1137</v>
      </c>
      <c r="C13" s="626" t="s">
        <v>1138</v>
      </c>
      <c r="D13" s="778" t="s">
        <v>1139</v>
      </c>
      <c r="E13" s="779"/>
      <c r="F13" s="780"/>
      <c r="G13" s="778" t="s">
        <v>1140</v>
      </c>
      <c r="H13" s="779"/>
      <c r="I13" s="780"/>
      <c r="J13" s="778" t="s">
        <v>1141</v>
      </c>
      <c r="K13" s="779"/>
      <c r="L13" s="780"/>
      <c r="M13" s="269" t="s">
        <v>1142</v>
      </c>
      <c r="N13" s="269" t="s">
        <v>1143</v>
      </c>
    </row>
    <row r="14" spans="1:14" s="270" customFormat="1" ht="16.5" customHeight="1" x14ac:dyDescent="0.4">
      <c r="A14" s="783"/>
      <c r="B14" s="785"/>
      <c r="C14" s="627" t="s">
        <v>1144</v>
      </c>
      <c r="D14" s="271" t="s">
        <v>1064</v>
      </c>
      <c r="E14" s="271" t="s">
        <v>1065</v>
      </c>
      <c r="F14" s="271" t="s">
        <v>184</v>
      </c>
      <c r="G14" s="271" t="s">
        <v>1064</v>
      </c>
      <c r="H14" s="271" t="s">
        <v>1065</v>
      </c>
      <c r="I14" s="271" t="s">
        <v>184</v>
      </c>
      <c r="J14" s="271" t="s">
        <v>1064</v>
      </c>
      <c r="K14" s="271" t="s">
        <v>1065</v>
      </c>
      <c r="L14" s="271" t="s">
        <v>184</v>
      </c>
      <c r="M14" s="272" t="s">
        <v>1145</v>
      </c>
      <c r="N14" s="272" t="s">
        <v>1145</v>
      </c>
    </row>
    <row r="15" spans="1:14" s="270" customFormat="1" ht="16.5" customHeight="1" x14ac:dyDescent="0.4">
      <c r="A15" s="273" t="s">
        <v>1146</v>
      </c>
      <c r="B15" s="624">
        <v>24</v>
      </c>
      <c r="C15" s="624">
        <v>28</v>
      </c>
      <c r="D15" s="274">
        <v>45653</v>
      </c>
      <c r="E15" s="275">
        <v>46434</v>
      </c>
      <c r="F15" s="276">
        <v>92087</v>
      </c>
      <c r="G15" s="275">
        <v>32890</v>
      </c>
      <c r="H15" s="275">
        <v>34969</v>
      </c>
      <c r="I15" s="275">
        <v>67859</v>
      </c>
      <c r="J15" s="277">
        <v>72.040000000000006</v>
      </c>
      <c r="K15" s="278">
        <v>75.31</v>
      </c>
      <c r="L15" s="279">
        <v>73.69</v>
      </c>
      <c r="M15" s="280">
        <v>66884</v>
      </c>
      <c r="N15" s="280">
        <v>975</v>
      </c>
    </row>
    <row r="16" spans="1:14" s="270" customFormat="1" ht="16.5" customHeight="1" x14ac:dyDescent="0.4">
      <c r="A16" s="281" t="s">
        <v>1147</v>
      </c>
      <c r="B16" s="625">
        <v>24</v>
      </c>
      <c r="C16" s="625">
        <v>26</v>
      </c>
      <c r="D16" s="282">
        <v>45753</v>
      </c>
      <c r="E16" s="283">
        <v>46294</v>
      </c>
      <c r="F16" s="284">
        <v>92047</v>
      </c>
      <c r="G16" s="283">
        <v>29668</v>
      </c>
      <c r="H16" s="283">
        <v>31166</v>
      </c>
      <c r="I16" s="283">
        <v>60834</v>
      </c>
      <c r="J16" s="285">
        <v>64.84</v>
      </c>
      <c r="K16" s="286">
        <v>67.319999999999993</v>
      </c>
      <c r="L16" s="287">
        <v>66.09</v>
      </c>
      <c r="M16" s="288">
        <v>59934</v>
      </c>
      <c r="N16" s="288">
        <v>899</v>
      </c>
    </row>
    <row r="17" spans="1:14" s="270" customFormat="1" ht="16.5" customHeight="1" thickBot="1" x14ac:dyDescent="0.45">
      <c r="A17" s="289" t="s">
        <v>1148</v>
      </c>
      <c r="B17" s="612">
        <v>21</v>
      </c>
      <c r="C17" s="612">
        <v>25</v>
      </c>
      <c r="D17" s="290">
        <v>46688</v>
      </c>
      <c r="E17" s="291">
        <v>46974</v>
      </c>
      <c r="F17" s="292">
        <v>93662</v>
      </c>
      <c r="G17" s="291">
        <v>29716</v>
      </c>
      <c r="H17" s="291">
        <v>30725</v>
      </c>
      <c r="I17" s="291">
        <v>60441</v>
      </c>
      <c r="J17" s="293">
        <v>63.65</v>
      </c>
      <c r="K17" s="294">
        <v>65.41</v>
      </c>
      <c r="L17" s="295">
        <v>64.53</v>
      </c>
      <c r="M17" s="296">
        <v>59666</v>
      </c>
      <c r="N17" s="296">
        <v>773</v>
      </c>
    </row>
    <row r="18" spans="1:14" ht="6" customHeight="1" x14ac:dyDescent="0.15">
      <c r="A18" s="297"/>
      <c r="B18" s="297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</row>
    <row r="19" spans="1:14" s="327" customFormat="1" ht="15.75" customHeight="1" x14ac:dyDescent="0.4">
      <c r="A19" s="453" t="s">
        <v>1151</v>
      </c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30"/>
    </row>
    <row r="20" spans="1:14" ht="3" customHeight="1" thickBot="1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</row>
    <row r="21" spans="1:14" s="270" customFormat="1" ht="16.5" customHeight="1" x14ac:dyDescent="0.4">
      <c r="A21" s="782" t="s">
        <v>1150</v>
      </c>
      <c r="B21" s="784" t="s">
        <v>1137</v>
      </c>
      <c r="C21" s="626" t="s">
        <v>1138</v>
      </c>
      <c r="D21" s="778" t="s">
        <v>1152</v>
      </c>
      <c r="E21" s="779"/>
      <c r="F21" s="780"/>
      <c r="G21" s="778" t="s">
        <v>1153</v>
      </c>
      <c r="H21" s="779"/>
      <c r="I21" s="780"/>
      <c r="J21" s="778" t="s">
        <v>1154</v>
      </c>
      <c r="K21" s="779"/>
      <c r="L21" s="780"/>
      <c r="M21" s="269" t="s">
        <v>1142</v>
      </c>
      <c r="N21" s="269" t="s">
        <v>1143</v>
      </c>
    </row>
    <row r="22" spans="1:14" s="270" customFormat="1" ht="16.5" customHeight="1" x14ac:dyDescent="0.4">
      <c r="A22" s="783"/>
      <c r="B22" s="785"/>
      <c r="C22" s="627" t="s">
        <v>1144</v>
      </c>
      <c r="D22" s="271" t="s">
        <v>1064</v>
      </c>
      <c r="E22" s="271" t="s">
        <v>1065</v>
      </c>
      <c r="F22" s="271" t="s">
        <v>184</v>
      </c>
      <c r="G22" s="271" t="s">
        <v>1064</v>
      </c>
      <c r="H22" s="271" t="s">
        <v>1065</v>
      </c>
      <c r="I22" s="271" t="s">
        <v>184</v>
      </c>
      <c r="J22" s="271" t="s">
        <v>1064</v>
      </c>
      <c r="K22" s="271" t="s">
        <v>1065</v>
      </c>
      <c r="L22" s="271" t="s">
        <v>184</v>
      </c>
      <c r="M22" s="272" t="s">
        <v>1145</v>
      </c>
      <c r="N22" s="272" t="s">
        <v>1145</v>
      </c>
    </row>
    <row r="23" spans="1:14" s="270" customFormat="1" ht="16.5" customHeight="1" x14ac:dyDescent="0.4">
      <c r="A23" s="273" t="s">
        <v>1155</v>
      </c>
      <c r="B23" s="624">
        <v>1</v>
      </c>
      <c r="C23" s="624">
        <v>4</v>
      </c>
      <c r="D23" s="274">
        <v>45749</v>
      </c>
      <c r="E23" s="275">
        <v>46571</v>
      </c>
      <c r="F23" s="276">
        <v>92320</v>
      </c>
      <c r="G23" s="275">
        <v>30470</v>
      </c>
      <c r="H23" s="275">
        <v>31589</v>
      </c>
      <c r="I23" s="275">
        <v>62059</v>
      </c>
      <c r="J23" s="277">
        <v>66.599999999999994</v>
      </c>
      <c r="K23" s="278">
        <v>67.83</v>
      </c>
      <c r="L23" s="279">
        <v>67.22</v>
      </c>
      <c r="M23" s="280">
        <v>61480</v>
      </c>
      <c r="N23" s="280">
        <v>579</v>
      </c>
    </row>
    <row r="24" spans="1:14" s="270" customFormat="1" ht="16.5" customHeight="1" x14ac:dyDescent="0.4">
      <c r="A24" s="281" t="s">
        <v>1156</v>
      </c>
      <c r="B24" s="625">
        <v>1</v>
      </c>
      <c r="C24" s="625">
        <v>3</v>
      </c>
      <c r="D24" s="282">
        <v>45725</v>
      </c>
      <c r="E24" s="283">
        <v>46253</v>
      </c>
      <c r="F24" s="284">
        <v>91978</v>
      </c>
      <c r="G24" s="283">
        <v>25071</v>
      </c>
      <c r="H24" s="283">
        <v>25635</v>
      </c>
      <c r="I24" s="283">
        <v>50706</v>
      </c>
      <c r="J24" s="285">
        <v>54.83</v>
      </c>
      <c r="K24" s="286">
        <v>55.42</v>
      </c>
      <c r="L24" s="287">
        <v>55.13</v>
      </c>
      <c r="M24" s="288">
        <v>50408</v>
      </c>
      <c r="N24" s="288">
        <v>298</v>
      </c>
    </row>
    <row r="25" spans="1:14" s="270" customFormat="1" ht="16.5" customHeight="1" thickBot="1" x14ac:dyDescent="0.45">
      <c r="A25" s="289" t="s">
        <v>1157</v>
      </c>
      <c r="B25" s="612">
        <v>1</v>
      </c>
      <c r="C25" s="612">
        <v>2</v>
      </c>
      <c r="D25" s="290">
        <v>46682</v>
      </c>
      <c r="E25" s="291">
        <v>46980</v>
      </c>
      <c r="F25" s="292">
        <v>93662</v>
      </c>
      <c r="G25" s="291">
        <v>24327</v>
      </c>
      <c r="H25" s="291">
        <v>24692</v>
      </c>
      <c r="I25" s="291">
        <v>49019</v>
      </c>
      <c r="J25" s="293">
        <v>52.11</v>
      </c>
      <c r="K25" s="294">
        <v>52.56</v>
      </c>
      <c r="L25" s="295">
        <v>52.34</v>
      </c>
      <c r="M25" s="296">
        <v>48219</v>
      </c>
      <c r="N25" s="296">
        <v>800</v>
      </c>
    </row>
    <row r="26" spans="1:14" ht="6" customHeight="1" x14ac:dyDescent="0.15">
      <c r="A26" s="298"/>
    </row>
    <row r="27" spans="1:14" s="327" customFormat="1" ht="15.75" customHeight="1" x14ac:dyDescent="0.4">
      <c r="A27" s="454" t="s">
        <v>1158</v>
      </c>
    </row>
    <row r="28" spans="1:14" ht="3" customHeight="1" thickBot="1" x14ac:dyDescent="0.2"/>
    <row r="29" spans="1:14" s="270" customFormat="1" ht="16.5" customHeight="1" x14ac:dyDescent="0.4">
      <c r="A29" s="782" t="s">
        <v>1150</v>
      </c>
      <c r="B29" s="784" t="s">
        <v>1137</v>
      </c>
      <c r="C29" s="626" t="s">
        <v>1138</v>
      </c>
      <c r="D29" s="778" t="s">
        <v>1152</v>
      </c>
      <c r="E29" s="779"/>
      <c r="F29" s="780"/>
      <c r="G29" s="778" t="s">
        <v>1153</v>
      </c>
      <c r="H29" s="779"/>
      <c r="I29" s="780"/>
      <c r="J29" s="778" t="s">
        <v>1154</v>
      </c>
      <c r="K29" s="779"/>
      <c r="L29" s="780"/>
      <c r="M29" s="269" t="s">
        <v>1142</v>
      </c>
      <c r="N29" s="269" t="s">
        <v>1143</v>
      </c>
    </row>
    <row r="30" spans="1:14" s="270" customFormat="1" ht="16.5" customHeight="1" x14ac:dyDescent="0.4">
      <c r="A30" s="783"/>
      <c r="B30" s="785"/>
      <c r="C30" s="627" t="s">
        <v>1144</v>
      </c>
      <c r="D30" s="271" t="s">
        <v>1064</v>
      </c>
      <c r="E30" s="271" t="s">
        <v>1065</v>
      </c>
      <c r="F30" s="271" t="s">
        <v>184</v>
      </c>
      <c r="G30" s="271" t="s">
        <v>1064</v>
      </c>
      <c r="H30" s="271" t="s">
        <v>1065</v>
      </c>
      <c r="I30" s="271" t="s">
        <v>184</v>
      </c>
      <c r="J30" s="271" t="s">
        <v>1064</v>
      </c>
      <c r="K30" s="271" t="s">
        <v>1065</v>
      </c>
      <c r="L30" s="271" t="s">
        <v>184</v>
      </c>
      <c r="M30" s="272" t="s">
        <v>1145</v>
      </c>
      <c r="N30" s="272" t="s">
        <v>1145</v>
      </c>
    </row>
    <row r="31" spans="1:14" s="270" customFormat="1" ht="16.5" customHeight="1" x14ac:dyDescent="0.4">
      <c r="A31" s="281" t="s">
        <v>1159</v>
      </c>
      <c r="B31" s="625">
        <v>2</v>
      </c>
      <c r="C31" s="625">
        <v>3</v>
      </c>
      <c r="D31" s="282">
        <v>45867</v>
      </c>
      <c r="E31" s="283">
        <v>46598</v>
      </c>
      <c r="F31" s="284">
        <v>92465</v>
      </c>
      <c r="G31" s="283">
        <v>25625</v>
      </c>
      <c r="H31" s="283">
        <v>25959</v>
      </c>
      <c r="I31" s="283">
        <v>51584</v>
      </c>
      <c r="J31" s="285">
        <v>55.87</v>
      </c>
      <c r="K31" s="286">
        <v>55.71</v>
      </c>
      <c r="L31" s="287">
        <v>55.79</v>
      </c>
      <c r="M31" s="288">
        <v>50769</v>
      </c>
      <c r="N31" s="288">
        <v>809</v>
      </c>
    </row>
    <row r="32" spans="1:14" s="270" customFormat="1" ht="16.5" customHeight="1" x14ac:dyDescent="0.4">
      <c r="A32" s="281" t="s">
        <v>1160</v>
      </c>
      <c r="B32" s="625">
        <v>2</v>
      </c>
      <c r="C32" s="625">
        <v>3</v>
      </c>
      <c r="D32" s="282">
        <v>45675</v>
      </c>
      <c r="E32" s="283">
        <v>46204</v>
      </c>
      <c r="F32" s="284">
        <v>91879</v>
      </c>
      <c r="G32" s="283">
        <v>24883</v>
      </c>
      <c r="H32" s="283">
        <v>24884</v>
      </c>
      <c r="I32" s="283">
        <v>49767</v>
      </c>
      <c r="J32" s="285">
        <v>54.48</v>
      </c>
      <c r="K32" s="286">
        <v>53.86</v>
      </c>
      <c r="L32" s="287">
        <v>54.17</v>
      </c>
      <c r="M32" s="288">
        <v>49087</v>
      </c>
      <c r="N32" s="288">
        <v>680</v>
      </c>
    </row>
    <row r="33" spans="1:16" s="270" customFormat="1" ht="16.5" customHeight="1" thickBot="1" x14ac:dyDescent="0.45">
      <c r="A33" s="289" t="s">
        <v>1514</v>
      </c>
      <c r="B33" s="612">
        <v>2</v>
      </c>
      <c r="C33" s="612">
        <v>3</v>
      </c>
      <c r="D33" s="290">
        <v>46735</v>
      </c>
      <c r="E33" s="291">
        <v>46859</v>
      </c>
      <c r="F33" s="292">
        <v>93594</v>
      </c>
      <c r="G33" s="291">
        <v>24727</v>
      </c>
      <c r="H33" s="291">
        <v>24600</v>
      </c>
      <c r="I33" s="291">
        <v>49327</v>
      </c>
      <c r="J33" s="293">
        <v>52.91</v>
      </c>
      <c r="K33" s="294">
        <v>52.5</v>
      </c>
      <c r="L33" s="295">
        <v>52.7</v>
      </c>
      <c r="M33" s="296">
        <v>48785</v>
      </c>
      <c r="N33" s="296">
        <v>542</v>
      </c>
      <c r="P33" s="299"/>
    </row>
    <row r="34" spans="1:16" ht="6" customHeight="1" x14ac:dyDescent="0.15">
      <c r="A34" s="297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</row>
    <row r="35" spans="1:16" s="327" customFormat="1" ht="15.75" customHeight="1" x14ac:dyDescent="0.4">
      <c r="A35" s="454" t="s">
        <v>1161</v>
      </c>
    </row>
    <row r="36" spans="1:16" ht="3" customHeight="1" thickBot="1" x14ac:dyDescent="0.2"/>
    <row r="37" spans="1:16" s="270" customFormat="1" ht="16.5" customHeight="1" x14ac:dyDescent="0.4">
      <c r="A37" s="782" t="s">
        <v>1150</v>
      </c>
      <c r="B37" s="784" t="s">
        <v>1137</v>
      </c>
      <c r="C37" s="626" t="s">
        <v>1138</v>
      </c>
      <c r="D37" s="778" t="s">
        <v>1152</v>
      </c>
      <c r="E37" s="779"/>
      <c r="F37" s="780"/>
      <c r="G37" s="778" t="s">
        <v>1153</v>
      </c>
      <c r="H37" s="779"/>
      <c r="I37" s="780"/>
      <c r="J37" s="778" t="s">
        <v>1154</v>
      </c>
      <c r="K37" s="779"/>
      <c r="L37" s="780"/>
      <c r="M37" s="269" t="s">
        <v>1142</v>
      </c>
      <c r="N37" s="269" t="s">
        <v>1143</v>
      </c>
    </row>
    <row r="38" spans="1:16" s="270" customFormat="1" ht="16.5" customHeight="1" x14ac:dyDescent="0.4">
      <c r="A38" s="783"/>
      <c r="B38" s="785"/>
      <c r="C38" s="627" t="s">
        <v>1144</v>
      </c>
      <c r="D38" s="271" t="s">
        <v>1064</v>
      </c>
      <c r="E38" s="271" t="s">
        <v>1065</v>
      </c>
      <c r="F38" s="271" t="s">
        <v>184</v>
      </c>
      <c r="G38" s="271" t="s">
        <v>1064</v>
      </c>
      <c r="H38" s="271" t="s">
        <v>1065</v>
      </c>
      <c r="I38" s="271" t="s">
        <v>184</v>
      </c>
      <c r="J38" s="271" t="s">
        <v>1064</v>
      </c>
      <c r="K38" s="271" t="s">
        <v>1065</v>
      </c>
      <c r="L38" s="271" t="s">
        <v>184</v>
      </c>
      <c r="M38" s="272" t="s">
        <v>1145</v>
      </c>
      <c r="N38" s="272" t="s">
        <v>1145</v>
      </c>
    </row>
    <row r="39" spans="1:16" s="270" customFormat="1" ht="16.5" customHeight="1" x14ac:dyDescent="0.4">
      <c r="A39" s="300" t="s">
        <v>1162</v>
      </c>
      <c r="B39" s="625">
        <v>1</v>
      </c>
      <c r="C39" s="625">
        <v>3</v>
      </c>
      <c r="D39" s="282">
        <v>45212</v>
      </c>
      <c r="E39" s="283">
        <v>46140</v>
      </c>
      <c r="F39" s="284">
        <v>91352</v>
      </c>
      <c r="G39" s="283">
        <v>31861</v>
      </c>
      <c r="H39" s="283">
        <v>32891</v>
      </c>
      <c r="I39" s="283">
        <v>64752</v>
      </c>
      <c r="J39" s="285">
        <v>70.47</v>
      </c>
      <c r="K39" s="286">
        <v>71.290000000000006</v>
      </c>
      <c r="L39" s="287">
        <v>70.88</v>
      </c>
      <c r="M39" s="288">
        <v>63582</v>
      </c>
      <c r="N39" s="288">
        <v>1170</v>
      </c>
    </row>
    <row r="40" spans="1:16" s="270" customFormat="1" ht="16.5" customHeight="1" x14ac:dyDescent="0.4">
      <c r="A40" s="300" t="s">
        <v>1163</v>
      </c>
      <c r="B40" s="625">
        <v>1</v>
      </c>
      <c r="C40" s="625">
        <v>3</v>
      </c>
      <c r="D40" s="282">
        <v>46406</v>
      </c>
      <c r="E40" s="283">
        <v>47081</v>
      </c>
      <c r="F40" s="284">
        <v>93487</v>
      </c>
      <c r="G40" s="283">
        <v>34510</v>
      </c>
      <c r="H40" s="283">
        <v>34829</v>
      </c>
      <c r="I40" s="283">
        <v>69339</v>
      </c>
      <c r="J40" s="285">
        <v>74.37</v>
      </c>
      <c r="K40" s="286">
        <v>73.98</v>
      </c>
      <c r="L40" s="287">
        <v>74.17</v>
      </c>
      <c r="M40" s="288">
        <v>68147</v>
      </c>
      <c r="N40" s="288">
        <v>1191</v>
      </c>
      <c r="O40" s="301"/>
    </row>
    <row r="41" spans="1:16" s="270" customFormat="1" ht="16.5" customHeight="1" x14ac:dyDescent="0.4">
      <c r="A41" s="300" t="s">
        <v>1164</v>
      </c>
      <c r="B41" s="625">
        <v>1</v>
      </c>
      <c r="C41" s="625">
        <v>4</v>
      </c>
      <c r="D41" s="282">
        <v>46494</v>
      </c>
      <c r="E41" s="283">
        <v>46971</v>
      </c>
      <c r="F41" s="284">
        <v>93465</v>
      </c>
      <c r="G41" s="283">
        <v>31134</v>
      </c>
      <c r="H41" s="283">
        <v>30326</v>
      </c>
      <c r="I41" s="283">
        <v>61460</v>
      </c>
      <c r="J41" s="285">
        <v>66.959999999999994</v>
      </c>
      <c r="K41" s="286">
        <v>64.56</v>
      </c>
      <c r="L41" s="287">
        <v>65.760000000000005</v>
      </c>
      <c r="M41" s="288">
        <v>59892</v>
      </c>
      <c r="N41" s="288">
        <v>1568</v>
      </c>
      <c r="O41" s="301"/>
    </row>
    <row r="42" spans="1:16" s="270" customFormat="1" ht="16.5" customHeight="1" x14ac:dyDescent="0.4">
      <c r="A42" s="300" t="s">
        <v>1165</v>
      </c>
      <c r="B42" s="625">
        <v>1</v>
      </c>
      <c r="C42" s="625">
        <v>3</v>
      </c>
      <c r="D42" s="282">
        <v>46325</v>
      </c>
      <c r="E42" s="283">
        <v>46795</v>
      </c>
      <c r="F42" s="284">
        <v>93120</v>
      </c>
      <c r="G42" s="283">
        <v>28422</v>
      </c>
      <c r="H42" s="283">
        <v>27437</v>
      </c>
      <c r="I42" s="283">
        <v>55859</v>
      </c>
      <c r="J42" s="285">
        <v>61.35</v>
      </c>
      <c r="K42" s="286">
        <v>58.63</v>
      </c>
      <c r="L42" s="287">
        <v>59.99</v>
      </c>
      <c r="M42" s="288">
        <v>54539</v>
      </c>
      <c r="N42" s="288">
        <v>1320</v>
      </c>
      <c r="O42" s="301"/>
    </row>
    <row r="43" spans="1:16" s="270" customFormat="1" ht="16.5" customHeight="1" thickBot="1" x14ac:dyDescent="0.45">
      <c r="A43" s="300" t="s">
        <v>1166</v>
      </c>
      <c r="B43" s="625">
        <v>1</v>
      </c>
      <c r="C43" s="625">
        <v>3</v>
      </c>
      <c r="D43" s="282">
        <v>47335</v>
      </c>
      <c r="E43" s="283">
        <v>47513</v>
      </c>
      <c r="F43" s="284">
        <v>94848</v>
      </c>
      <c r="G43" s="283">
        <v>28883</v>
      </c>
      <c r="H43" s="283">
        <v>28394</v>
      </c>
      <c r="I43" s="283">
        <v>57277</v>
      </c>
      <c r="J43" s="285">
        <v>61.02</v>
      </c>
      <c r="K43" s="286">
        <v>59.76</v>
      </c>
      <c r="L43" s="287">
        <v>60.39</v>
      </c>
      <c r="M43" s="288">
        <v>56266</v>
      </c>
      <c r="N43" s="288">
        <v>1011</v>
      </c>
      <c r="O43" s="301"/>
    </row>
    <row r="44" spans="1:16" ht="3.75" customHeight="1" x14ac:dyDescent="0.15">
      <c r="A44" s="297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</row>
    <row r="45" spans="1:16" s="304" customFormat="1" ht="16.5" customHeight="1" x14ac:dyDescent="0.4">
      <c r="A45" s="302" t="s">
        <v>1167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</row>
    <row r="46" spans="1:16" s="327" customFormat="1" ht="15.75" customHeight="1" x14ac:dyDescent="0.4">
      <c r="A46" s="454" t="s">
        <v>1168</v>
      </c>
    </row>
    <row r="47" spans="1:16" ht="3" customHeight="1" thickBot="1" x14ac:dyDescent="0.2"/>
    <row r="48" spans="1:16" s="270" customFormat="1" ht="16.5" customHeight="1" x14ac:dyDescent="0.4">
      <c r="A48" s="782" t="s">
        <v>1150</v>
      </c>
      <c r="B48" s="791" t="s">
        <v>1169</v>
      </c>
      <c r="C48" s="792"/>
      <c r="D48" s="778" t="s">
        <v>1152</v>
      </c>
      <c r="E48" s="779"/>
      <c r="F48" s="780"/>
      <c r="G48" s="778" t="s">
        <v>1153</v>
      </c>
      <c r="H48" s="779"/>
      <c r="I48" s="780"/>
      <c r="J48" s="778" t="s">
        <v>1154</v>
      </c>
      <c r="K48" s="779"/>
      <c r="L48" s="780"/>
      <c r="M48" s="269" t="s">
        <v>1142</v>
      </c>
      <c r="N48" s="269" t="s">
        <v>1143</v>
      </c>
    </row>
    <row r="49" spans="1:15" s="270" customFormat="1" ht="16.5" customHeight="1" x14ac:dyDescent="0.4">
      <c r="A49" s="783"/>
      <c r="B49" s="793"/>
      <c r="C49" s="794"/>
      <c r="D49" s="271" t="s">
        <v>1064</v>
      </c>
      <c r="E49" s="271" t="s">
        <v>1065</v>
      </c>
      <c r="F49" s="271" t="s">
        <v>184</v>
      </c>
      <c r="G49" s="271" t="s">
        <v>1064</v>
      </c>
      <c r="H49" s="271" t="s">
        <v>1065</v>
      </c>
      <c r="I49" s="271" t="s">
        <v>184</v>
      </c>
      <c r="J49" s="271" t="s">
        <v>1064</v>
      </c>
      <c r="K49" s="271" t="s">
        <v>1065</v>
      </c>
      <c r="L49" s="271" t="s">
        <v>184</v>
      </c>
      <c r="M49" s="272" t="s">
        <v>1145</v>
      </c>
      <c r="N49" s="272" t="s">
        <v>1145</v>
      </c>
    </row>
    <row r="50" spans="1:15" s="270" customFormat="1" ht="16.5" customHeight="1" x14ac:dyDescent="0.4">
      <c r="A50" s="273" t="s">
        <v>1162</v>
      </c>
      <c r="B50" s="786">
        <v>6</v>
      </c>
      <c r="C50" s="787"/>
      <c r="D50" s="305">
        <v>45212</v>
      </c>
      <c r="E50" s="306">
        <v>46140</v>
      </c>
      <c r="F50" s="307">
        <v>91352</v>
      </c>
      <c r="G50" s="306">
        <v>31327</v>
      </c>
      <c r="H50" s="306">
        <v>32488</v>
      </c>
      <c r="I50" s="306">
        <v>63815</v>
      </c>
      <c r="J50" s="308">
        <v>69.290000000000006</v>
      </c>
      <c r="K50" s="309">
        <v>70.41</v>
      </c>
      <c r="L50" s="310">
        <v>69.86</v>
      </c>
      <c r="M50" s="311">
        <v>61610</v>
      </c>
      <c r="N50" s="311">
        <v>2195</v>
      </c>
    </row>
    <row r="51" spans="1:15" s="270" customFormat="1" ht="16.5" customHeight="1" x14ac:dyDescent="0.4">
      <c r="A51" s="281" t="s">
        <v>1163</v>
      </c>
      <c r="B51" s="788">
        <v>9</v>
      </c>
      <c r="C51" s="789"/>
      <c r="D51" s="312">
        <v>46340</v>
      </c>
      <c r="E51" s="313">
        <v>47042</v>
      </c>
      <c r="F51" s="314">
        <v>93382</v>
      </c>
      <c r="G51" s="313">
        <v>33732</v>
      </c>
      <c r="H51" s="313">
        <v>34224</v>
      </c>
      <c r="I51" s="313">
        <v>67956</v>
      </c>
      <c r="J51" s="315">
        <v>72.790000000000006</v>
      </c>
      <c r="K51" s="316">
        <v>72.75</v>
      </c>
      <c r="L51" s="317">
        <v>72.77</v>
      </c>
      <c r="M51" s="318">
        <v>65522</v>
      </c>
      <c r="N51" s="318">
        <v>2409</v>
      </c>
      <c r="O51" s="301"/>
    </row>
    <row r="52" spans="1:15" s="270" customFormat="1" ht="16.5" customHeight="1" x14ac:dyDescent="0.4">
      <c r="A52" s="281" t="s">
        <v>1164</v>
      </c>
      <c r="B52" s="790">
        <v>10</v>
      </c>
      <c r="C52" s="789"/>
      <c r="D52" s="312">
        <v>46433</v>
      </c>
      <c r="E52" s="313">
        <v>46929</v>
      </c>
      <c r="F52" s="314">
        <v>93362</v>
      </c>
      <c r="G52" s="313">
        <v>30410</v>
      </c>
      <c r="H52" s="313">
        <v>29829</v>
      </c>
      <c r="I52" s="313">
        <v>60239</v>
      </c>
      <c r="J52" s="315">
        <v>65.489999999999995</v>
      </c>
      <c r="K52" s="316">
        <v>63.56</v>
      </c>
      <c r="L52" s="317">
        <v>64.52</v>
      </c>
      <c r="M52" s="318">
        <v>58255</v>
      </c>
      <c r="N52" s="318">
        <v>1954</v>
      </c>
      <c r="O52" s="301"/>
    </row>
    <row r="53" spans="1:15" s="270" customFormat="1" ht="16.5" customHeight="1" x14ac:dyDescent="0.4">
      <c r="A53" s="300" t="s">
        <v>1165</v>
      </c>
      <c r="B53" s="790">
        <v>5</v>
      </c>
      <c r="C53" s="789"/>
      <c r="D53" s="312">
        <v>46270</v>
      </c>
      <c r="E53" s="313">
        <v>46752</v>
      </c>
      <c r="F53" s="314">
        <v>93022</v>
      </c>
      <c r="G53" s="313">
        <v>27557</v>
      </c>
      <c r="H53" s="313">
        <v>26731</v>
      </c>
      <c r="I53" s="313">
        <v>54288</v>
      </c>
      <c r="J53" s="315">
        <v>59.56</v>
      </c>
      <c r="K53" s="316">
        <v>57.18</v>
      </c>
      <c r="L53" s="317">
        <v>58.36</v>
      </c>
      <c r="M53" s="319">
        <v>52193</v>
      </c>
      <c r="N53" s="318">
        <v>2059</v>
      </c>
      <c r="O53" s="301"/>
    </row>
    <row r="54" spans="1:15" s="270" customFormat="1" ht="16.5" customHeight="1" thickBot="1" x14ac:dyDescent="0.45">
      <c r="A54" s="300" t="s">
        <v>1166</v>
      </c>
      <c r="B54" s="790">
        <v>7</v>
      </c>
      <c r="C54" s="789"/>
      <c r="D54" s="312">
        <v>47289</v>
      </c>
      <c r="E54" s="313">
        <v>47476</v>
      </c>
      <c r="F54" s="314">
        <v>94765</v>
      </c>
      <c r="G54" s="312">
        <v>28786</v>
      </c>
      <c r="H54" s="313">
        <v>28328</v>
      </c>
      <c r="I54" s="314">
        <v>57114</v>
      </c>
      <c r="J54" s="315">
        <v>60.87</v>
      </c>
      <c r="K54" s="316">
        <v>59.67</v>
      </c>
      <c r="L54" s="317">
        <v>60.27</v>
      </c>
      <c r="M54" s="318">
        <v>55561</v>
      </c>
      <c r="N54" s="318">
        <v>1533</v>
      </c>
      <c r="O54" s="301"/>
    </row>
    <row r="55" spans="1:15" s="322" customFormat="1" ht="6.75" customHeight="1" x14ac:dyDescent="0.15">
      <c r="A55" s="320"/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1"/>
    </row>
    <row r="56" spans="1:15" s="327" customFormat="1" ht="15.75" customHeight="1" x14ac:dyDescent="0.4">
      <c r="A56" s="454" t="s">
        <v>1170</v>
      </c>
    </row>
    <row r="57" spans="1:15" ht="3" customHeight="1" thickBot="1" x14ac:dyDescent="0.2"/>
    <row r="58" spans="1:15" s="270" customFormat="1" ht="16.5" customHeight="1" x14ac:dyDescent="0.4">
      <c r="A58" s="782" t="s">
        <v>1150</v>
      </c>
      <c r="B58" s="784" t="s">
        <v>1137</v>
      </c>
      <c r="C58" s="626" t="s">
        <v>1138</v>
      </c>
      <c r="D58" s="778" t="s">
        <v>1152</v>
      </c>
      <c r="E58" s="779"/>
      <c r="F58" s="780"/>
      <c r="G58" s="778" t="s">
        <v>1153</v>
      </c>
      <c r="H58" s="779"/>
      <c r="I58" s="780"/>
      <c r="J58" s="778" t="s">
        <v>1154</v>
      </c>
      <c r="K58" s="779"/>
      <c r="L58" s="780"/>
      <c r="M58" s="269" t="s">
        <v>1142</v>
      </c>
      <c r="N58" s="269" t="s">
        <v>1143</v>
      </c>
    </row>
    <row r="59" spans="1:15" s="270" customFormat="1" ht="16.5" customHeight="1" x14ac:dyDescent="0.4">
      <c r="A59" s="783"/>
      <c r="B59" s="785"/>
      <c r="C59" s="627" t="s">
        <v>1144</v>
      </c>
      <c r="D59" s="271" t="s">
        <v>1064</v>
      </c>
      <c r="E59" s="271" t="s">
        <v>1065</v>
      </c>
      <c r="F59" s="271" t="s">
        <v>184</v>
      </c>
      <c r="G59" s="271" t="s">
        <v>1064</v>
      </c>
      <c r="H59" s="271" t="s">
        <v>1065</v>
      </c>
      <c r="I59" s="271" t="s">
        <v>184</v>
      </c>
      <c r="J59" s="271" t="s">
        <v>1064</v>
      </c>
      <c r="K59" s="271" t="s">
        <v>1065</v>
      </c>
      <c r="L59" s="271" t="s">
        <v>184</v>
      </c>
      <c r="M59" s="272" t="s">
        <v>1145</v>
      </c>
      <c r="N59" s="272" t="s">
        <v>1145</v>
      </c>
    </row>
    <row r="60" spans="1:15" s="270" customFormat="1" ht="16.5" customHeight="1" x14ac:dyDescent="0.4">
      <c r="A60" s="300" t="s">
        <v>1171</v>
      </c>
      <c r="B60" s="625">
        <v>2</v>
      </c>
      <c r="C60" s="625">
        <v>5</v>
      </c>
      <c r="D60" s="312">
        <v>45952</v>
      </c>
      <c r="E60" s="313">
        <v>46756</v>
      </c>
      <c r="F60" s="314">
        <v>92708</v>
      </c>
      <c r="G60" s="313">
        <v>29997</v>
      </c>
      <c r="H60" s="313">
        <v>30665</v>
      </c>
      <c r="I60" s="313">
        <v>60662</v>
      </c>
      <c r="J60" s="323">
        <v>65.28</v>
      </c>
      <c r="K60" s="324">
        <v>65.59</v>
      </c>
      <c r="L60" s="325">
        <v>65.430000000000007</v>
      </c>
      <c r="M60" s="318">
        <v>59346</v>
      </c>
      <c r="N60" s="318">
        <v>1316</v>
      </c>
    </row>
    <row r="61" spans="1:15" s="270" customFormat="1" ht="16.5" customHeight="1" x14ac:dyDescent="0.4">
      <c r="A61" s="300" t="s">
        <v>1172</v>
      </c>
      <c r="B61" s="625" t="s">
        <v>1173</v>
      </c>
      <c r="C61" s="625">
        <v>4</v>
      </c>
      <c r="D61" s="312">
        <v>46415</v>
      </c>
      <c r="E61" s="313">
        <v>47147</v>
      </c>
      <c r="F61" s="314">
        <v>93562</v>
      </c>
      <c r="G61" s="313">
        <v>19312</v>
      </c>
      <c r="H61" s="313">
        <v>18344</v>
      </c>
      <c r="I61" s="313">
        <v>37656</v>
      </c>
      <c r="J61" s="323">
        <v>41.61</v>
      </c>
      <c r="K61" s="324">
        <v>38.909999999999997</v>
      </c>
      <c r="L61" s="325">
        <v>40.25</v>
      </c>
      <c r="M61" s="318">
        <v>37037</v>
      </c>
      <c r="N61" s="318">
        <v>619</v>
      </c>
    </row>
    <row r="62" spans="1:15" s="270" customFormat="1" ht="16.5" customHeight="1" x14ac:dyDescent="0.4">
      <c r="A62" s="300" t="s">
        <v>1174</v>
      </c>
      <c r="B62" s="625">
        <v>2</v>
      </c>
      <c r="C62" s="625">
        <v>6</v>
      </c>
      <c r="D62" s="312">
        <v>46354</v>
      </c>
      <c r="E62" s="313">
        <v>47178</v>
      </c>
      <c r="F62" s="314">
        <v>93532</v>
      </c>
      <c r="G62" s="313">
        <v>28988</v>
      </c>
      <c r="H62" s="313">
        <v>28736</v>
      </c>
      <c r="I62" s="313">
        <v>57724</v>
      </c>
      <c r="J62" s="323">
        <v>62.54</v>
      </c>
      <c r="K62" s="324">
        <v>60.91</v>
      </c>
      <c r="L62" s="325">
        <v>61.72</v>
      </c>
      <c r="M62" s="318">
        <v>56243</v>
      </c>
      <c r="N62" s="318">
        <v>1481</v>
      </c>
    </row>
    <row r="63" spans="1:15" s="270" customFormat="1" ht="16.5" customHeight="1" x14ac:dyDescent="0.4">
      <c r="A63" s="300" t="s">
        <v>1175</v>
      </c>
      <c r="B63" s="625">
        <v>2</v>
      </c>
      <c r="C63" s="625">
        <v>6</v>
      </c>
      <c r="D63" s="312">
        <v>46408</v>
      </c>
      <c r="E63" s="313">
        <v>46802</v>
      </c>
      <c r="F63" s="314">
        <v>93210</v>
      </c>
      <c r="G63" s="313">
        <v>26786</v>
      </c>
      <c r="H63" s="313">
        <v>25838</v>
      </c>
      <c r="I63" s="313">
        <v>52624</v>
      </c>
      <c r="J63" s="323">
        <v>57.72</v>
      </c>
      <c r="K63" s="324">
        <v>55.21</v>
      </c>
      <c r="L63" s="325">
        <v>56.46</v>
      </c>
      <c r="M63" s="318">
        <v>51600</v>
      </c>
      <c r="N63" s="318">
        <v>1024</v>
      </c>
    </row>
    <row r="64" spans="1:15" s="270" customFormat="1" ht="16.5" customHeight="1" x14ac:dyDescent="0.4">
      <c r="A64" s="300" t="s">
        <v>1176</v>
      </c>
      <c r="B64" s="625">
        <v>2</v>
      </c>
      <c r="C64" s="625">
        <v>5</v>
      </c>
      <c r="D64" s="312">
        <v>47300</v>
      </c>
      <c r="E64" s="313">
        <v>47592</v>
      </c>
      <c r="F64" s="314">
        <v>94892</v>
      </c>
      <c r="G64" s="313">
        <v>29395</v>
      </c>
      <c r="H64" s="313">
        <v>28547</v>
      </c>
      <c r="I64" s="313">
        <v>57942</v>
      </c>
      <c r="J64" s="323">
        <v>62.15</v>
      </c>
      <c r="K64" s="324">
        <v>59.98</v>
      </c>
      <c r="L64" s="325">
        <v>61.06</v>
      </c>
      <c r="M64" s="318">
        <v>56557</v>
      </c>
      <c r="N64" s="318">
        <v>1385</v>
      </c>
    </row>
    <row r="65" spans="1:15" s="270" customFormat="1" ht="16.5" customHeight="1" thickBot="1" x14ac:dyDescent="0.45">
      <c r="A65" s="300" t="s">
        <v>1515</v>
      </c>
      <c r="B65" s="625">
        <v>2</v>
      </c>
      <c r="C65" s="625">
        <v>5</v>
      </c>
      <c r="D65" s="312">
        <v>47323</v>
      </c>
      <c r="E65" s="313">
        <v>47268</v>
      </c>
      <c r="F65" s="314">
        <v>94591</v>
      </c>
      <c r="G65" s="313">
        <v>27761</v>
      </c>
      <c r="H65" s="313">
        <v>26952</v>
      </c>
      <c r="I65" s="313">
        <v>54713</v>
      </c>
      <c r="J65" s="323">
        <v>58.66</v>
      </c>
      <c r="K65" s="324">
        <v>57.02</v>
      </c>
      <c r="L65" s="325">
        <v>57.84</v>
      </c>
      <c r="M65" s="318">
        <v>53805</v>
      </c>
      <c r="N65" s="318">
        <v>908</v>
      </c>
    </row>
    <row r="66" spans="1:15" ht="3.75" customHeight="1" x14ac:dyDescent="0.15">
      <c r="A66" s="297"/>
      <c r="B66" s="297"/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</row>
    <row r="67" spans="1:15" ht="11.25" x14ac:dyDescent="0.15">
      <c r="A67" s="326" t="s">
        <v>1177</v>
      </c>
      <c r="B67" s="268"/>
      <c r="C67" s="268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</row>
    <row r="68" spans="1:15" ht="13.5" customHeight="1" x14ac:dyDescent="0.15">
      <c r="A68" s="326" t="s">
        <v>1178</v>
      </c>
    </row>
    <row r="69" spans="1:15" ht="13.5" customHeight="1" x14ac:dyDescent="0.15">
      <c r="A69" s="326"/>
    </row>
    <row r="70" spans="1:15" s="327" customFormat="1" ht="19.5" customHeight="1" x14ac:dyDescent="0.4">
      <c r="A70" s="334"/>
    </row>
    <row r="71" spans="1:15" s="327" customFormat="1" ht="1.5" customHeight="1" x14ac:dyDescent="0.4">
      <c r="A71" s="329"/>
      <c r="B71" s="628"/>
      <c r="C71" s="628"/>
      <c r="D71" s="628"/>
      <c r="E71" s="628"/>
      <c r="F71" s="628"/>
      <c r="G71" s="628"/>
      <c r="H71" s="628"/>
      <c r="I71" s="629"/>
      <c r="J71" s="629"/>
      <c r="K71" s="629"/>
      <c r="L71" s="629"/>
    </row>
    <row r="72" spans="1:15" s="327" customFormat="1" ht="16.5" customHeight="1" x14ac:dyDescent="0.4">
      <c r="A72" s="334"/>
      <c r="B72" s="335"/>
    </row>
    <row r="73" spans="1:15" s="327" customFormat="1" ht="16.5" customHeight="1" x14ac:dyDescent="0.15">
      <c r="A73" s="265"/>
      <c r="B73" s="265"/>
      <c r="C73" s="265"/>
      <c r="D73" s="265"/>
      <c r="E73" s="265"/>
      <c r="F73" s="265"/>
      <c r="G73" s="265"/>
      <c r="H73" s="265"/>
      <c r="I73" s="265"/>
      <c r="J73" s="265"/>
      <c r="K73" s="265"/>
      <c r="L73" s="265"/>
    </row>
    <row r="74" spans="1:15" ht="12" customHeight="1" x14ac:dyDescent="0.15">
      <c r="B74" s="267"/>
    </row>
  </sheetData>
  <customSheetViews>
    <customSheetView guid="{3F289335-02BA-4F16-AD2F-CB53A4124158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1"/>
      <headerFooter alignWithMargins="0"/>
    </customSheetView>
    <customSheetView guid="{73BE7E98-8BC8-4FD7-95F0-4179E1B9C7B2}" showPageBreaks="1" view="pageBreakPreview" topLeftCell="A73">
      <selection activeCell="K84" sqref="K84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2"/>
      <headerFooter alignWithMargins="0"/>
    </customSheetView>
    <customSheetView guid="{59F6F5C1-0144-4706-BC18-583E69698BD1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3"/>
      <headerFooter alignWithMargins="0"/>
    </customSheetView>
    <customSheetView guid="{96F1F385-3719-4D48-93AF-F20FCA96C025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4"/>
      <headerFooter alignWithMargins="0"/>
    </customSheetView>
    <customSheetView guid="{1CDBA933-8DB4-41F1-90AC-67591721201F}" showPageBreaks="1" view="pageBreakPreview" topLeftCell="A16">
      <selection activeCell="I69" sqref="I69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5"/>
      <headerFooter alignWithMargins="0"/>
    </customSheetView>
    <customSheetView guid="{57707E98-8706-4F7F-9807-AB12EEACF2E8}" showPageBreaks="1" view="pageBreakPreview" topLeftCell="A64">
      <selection activeCell="I69" sqref="I69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6"/>
      <headerFooter alignWithMargins="0"/>
    </customSheetView>
    <customSheetView guid="{FA0B14EF-F83C-4CBB-865F-B181DD693384}" showPageBreaks="1" view="pageBreakPreview" topLeftCell="A16">
      <selection activeCell="I69" sqref="I69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7"/>
      <headerFooter alignWithMargins="0"/>
    </customSheetView>
    <customSheetView guid="{7599AF29-7C80-40B5-BC67-D4AC7D8175D6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8"/>
      <headerFooter alignWithMargins="0"/>
    </customSheetView>
    <customSheetView guid="{CD9FEF94-6655-4B72-96D9-4E3C15E50045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9"/>
      <headerFooter alignWithMargins="0"/>
    </customSheetView>
    <customSheetView guid="{101BA920-D81C-44BC-8F4C-ECC5AD469A5F}" showPageBreaks="1" view="pageBreakPreview" topLeftCell="A76">
      <selection activeCell="K3" sqref="K3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10"/>
      <headerFooter alignWithMargins="0"/>
    </customSheetView>
    <customSheetView guid="{E11754DE-64F2-4A86-AFFA-460D6AD3A98C}" showPageBreaks="1" view="pageBreakPreview" topLeftCell="A73">
      <selection activeCell="A64" sqref="A1:XFD1048576"/>
      <rowBreaks count="1" manualBreakCount="1">
        <brk id="68" max="16383" man="1"/>
      </rowBreaks>
      <pageMargins left="0.78740157480314965" right="0.39370078740157483" top="0.78740157480314965" bottom="0.15748031496062992" header="0" footer="0"/>
      <pageSetup paperSize="9" scale="82" firstPageNumber="235" orientation="portrait" useFirstPageNumber="1" r:id="rId11"/>
      <headerFooter alignWithMargins="0"/>
    </customSheetView>
  </customSheetViews>
  <mergeCells count="41">
    <mergeCell ref="B54:C54"/>
    <mergeCell ref="A13:A14"/>
    <mergeCell ref="B13:B14"/>
    <mergeCell ref="D13:F13"/>
    <mergeCell ref="G13:I13"/>
    <mergeCell ref="A29:A30"/>
    <mergeCell ref="B29:B30"/>
    <mergeCell ref="D29:F29"/>
    <mergeCell ref="G29:I29"/>
    <mergeCell ref="A48:A49"/>
    <mergeCell ref="B48:C49"/>
    <mergeCell ref="D48:F48"/>
    <mergeCell ref="G48:I48"/>
    <mergeCell ref="J13:L13"/>
    <mergeCell ref="A5:A6"/>
    <mergeCell ref="B5:B6"/>
    <mergeCell ref="D5:F5"/>
    <mergeCell ref="G5:I5"/>
    <mergeCell ref="J5:L5"/>
    <mergeCell ref="J29:L29"/>
    <mergeCell ref="A21:A22"/>
    <mergeCell ref="B21:B22"/>
    <mergeCell ref="D21:F21"/>
    <mergeCell ref="G21:I21"/>
    <mergeCell ref="J21:L21"/>
    <mergeCell ref="J48:L48"/>
    <mergeCell ref="K1:N2"/>
    <mergeCell ref="G58:I58"/>
    <mergeCell ref="J58:L58"/>
    <mergeCell ref="A58:A59"/>
    <mergeCell ref="B58:B59"/>
    <mergeCell ref="A37:A38"/>
    <mergeCell ref="B37:B38"/>
    <mergeCell ref="D37:F37"/>
    <mergeCell ref="B50:C50"/>
    <mergeCell ref="B51:C51"/>
    <mergeCell ref="B52:C52"/>
    <mergeCell ref="B53:C53"/>
    <mergeCell ref="D58:F58"/>
    <mergeCell ref="G37:I37"/>
    <mergeCell ref="J37:L37"/>
  </mergeCells>
  <phoneticPr fontId="3"/>
  <printOptions gridLinesSet="0"/>
  <pageMargins left="0.78740157480314965" right="0.39370078740157483" top="0.78740157480314965" bottom="0.15748031496062992" header="0" footer="0"/>
  <pageSetup paperSize="9" scale="82" firstPageNumber="235" orientation="portrait" useFirstPageNumber="1" r:id="rId1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zoomScaleNormal="100" zoomScaleSheetLayoutView="100" workbookViewId="0">
      <selection sqref="A1:XFD1048576"/>
    </sheetView>
  </sheetViews>
  <sheetFormatPr defaultColWidth="6.625" defaultRowHeight="12" customHeight="1" x14ac:dyDescent="0.15"/>
  <cols>
    <col min="1" max="1" width="12.125" style="265" customWidth="1"/>
    <col min="2" max="3" width="3.25" style="265" customWidth="1"/>
    <col min="4" max="4" width="5.625" style="265" customWidth="1"/>
    <col min="5" max="5" width="5.375" style="265" customWidth="1"/>
    <col min="6" max="8" width="5.625" style="265" customWidth="1"/>
    <col min="9" max="9" width="5.75" style="265" customWidth="1"/>
    <col min="10" max="10" width="5.375" style="265" customWidth="1"/>
    <col min="11" max="11" width="5.5" style="265" customWidth="1"/>
    <col min="12" max="12" width="5.75" style="265" customWidth="1"/>
    <col min="13" max="13" width="6.25" style="265" customWidth="1"/>
    <col min="14" max="14" width="5.125" style="265" customWidth="1"/>
    <col min="15" max="256" width="6.625" style="265"/>
    <col min="257" max="257" width="12.125" style="265" customWidth="1"/>
    <col min="258" max="259" width="3.25" style="265" customWidth="1"/>
    <col min="260" max="260" width="5.625" style="265" customWidth="1"/>
    <col min="261" max="261" width="5.375" style="265" customWidth="1"/>
    <col min="262" max="264" width="5.625" style="265" customWidth="1"/>
    <col min="265" max="265" width="5.75" style="265" customWidth="1"/>
    <col min="266" max="266" width="5.375" style="265" customWidth="1"/>
    <col min="267" max="267" width="5.5" style="265" customWidth="1"/>
    <col min="268" max="268" width="5.75" style="265" customWidth="1"/>
    <col min="269" max="269" width="6.25" style="265" customWidth="1"/>
    <col min="270" max="270" width="5.125" style="265" customWidth="1"/>
    <col min="271" max="512" width="6.625" style="265"/>
    <col min="513" max="513" width="12.125" style="265" customWidth="1"/>
    <col min="514" max="515" width="3.25" style="265" customWidth="1"/>
    <col min="516" max="516" width="5.625" style="265" customWidth="1"/>
    <col min="517" max="517" width="5.375" style="265" customWidth="1"/>
    <col min="518" max="520" width="5.625" style="265" customWidth="1"/>
    <col min="521" max="521" width="5.75" style="265" customWidth="1"/>
    <col min="522" max="522" width="5.375" style="265" customWidth="1"/>
    <col min="523" max="523" width="5.5" style="265" customWidth="1"/>
    <col min="524" max="524" width="5.75" style="265" customWidth="1"/>
    <col min="525" max="525" width="6.25" style="265" customWidth="1"/>
    <col min="526" max="526" width="5.125" style="265" customWidth="1"/>
    <col min="527" max="768" width="6.625" style="265"/>
    <col min="769" max="769" width="12.125" style="265" customWidth="1"/>
    <col min="770" max="771" width="3.25" style="265" customWidth="1"/>
    <col min="772" max="772" width="5.625" style="265" customWidth="1"/>
    <col min="773" max="773" width="5.375" style="265" customWidth="1"/>
    <col min="774" max="776" width="5.625" style="265" customWidth="1"/>
    <col min="777" max="777" width="5.75" style="265" customWidth="1"/>
    <col min="778" max="778" width="5.375" style="265" customWidth="1"/>
    <col min="779" max="779" width="5.5" style="265" customWidth="1"/>
    <col min="780" max="780" width="5.75" style="265" customWidth="1"/>
    <col min="781" max="781" width="6.25" style="265" customWidth="1"/>
    <col min="782" max="782" width="5.125" style="265" customWidth="1"/>
    <col min="783" max="1024" width="6.625" style="265"/>
    <col min="1025" max="1025" width="12.125" style="265" customWidth="1"/>
    <col min="1026" max="1027" width="3.25" style="265" customWidth="1"/>
    <col min="1028" max="1028" width="5.625" style="265" customWidth="1"/>
    <col min="1029" max="1029" width="5.375" style="265" customWidth="1"/>
    <col min="1030" max="1032" width="5.625" style="265" customWidth="1"/>
    <col min="1033" max="1033" width="5.75" style="265" customWidth="1"/>
    <col min="1034" max="1034" width="5.375" style="265" customWidth="1"/>
    <col min="1035" max="1035" width="5.5" style="265" customWidth="1"/>
    <col min="1036" max="1036" width="5.75" style="265" customWidth="1"/>
    <col min="1037" max="1037" width="6.25" style="265" customWidth="1"/>
    <col min="1038" max="1038" width="5.125" style="265" customWidth="1"/>
    <col min="1039" max="1280" width="6.625" style="265"/>
    <col min="1281" max="1281" width="12.125" style="265" customWidth="1"/>
    <col min="1282" max="1283" width="3.25" style="265" customWidth="1"/>
    <col min="1284" max="1284" width="5.625" style="265" customWidth="1"/>
    <col min="1285" max="1285" width="5.375" style="265" customWidth="1"/>
    <col min="1286" max="1288" width="5.625" style="265" customWidth="1"/>
    <col min="1289" max="1289" width="5.75" style="265" customWidth="1"/>
    <col min="1290" max="1290" width="5.375" style="265" customWidth="1"/>
    <col min="1291" max="1291" width="5.5" style="265" customWidth="1"/>
    <col min="1292" max="1292" width="5.75" style="265" customWidth="1"/>
    <col min="1293" max="1293" width="6.25" style="265" customWidth="1"/>
    <col min="1294" max="1294" width="5.125" style="265" customWidth="1"/>
    <col min="1295" max="1536" width="6.625" style="265"/>
    <col min="1537" max="1537" width="12.125" style="265" customWidth="1"/>
    <col min="1538" max="1539" width="3.25" style="265" customWidth="1"/>
    <col min="1540" max="1540" width="5.625" style="265" customWidth="1"/>
    <col min="1541" max="1541" width="5.375" style="265" customWidth="1"/>
    <col min="1542" max="1544" width="5.625" style="265" customWidth="1"/>
    <col min="1545" max="1545" width="5.75" style="265" customWidth="1"/>
    <col min="1546" max="1546" width="5.375" style="265" customWidth="1"/>
    <col min="1547" max="1547" width="5.5" style="265" customWidth="1"/>
    <col min="1548" max="1548" width="5.75" style="265" customWidth="1"/>
    <col min="1549" max="1549" width="6.25" style="265" customWidth="1"/>
    <col min="1550" max="1550" width="5.125" style="265" customWidth="1"/>
    <col min="1551" max="1792" width="6.625" style="265"/>
    <col min="1793" max="1793" width="12.125" style="265" customWidth="1"/>
    <col min="1794" max="1795" width="3.25" style="265" customWidth="1"/>
    <col min="1796" max="1796" width="5.625" style="265" customWidth="1"/>
    <col min="1797" max="1797" width="5.375" style="265" customWidth="1"/>
    <col min="1798" max="1800" width="5.625" style="265" customWidth="1"/>
    <col min="1801" max="1801" width="5.75" style="265" customWidth="1"/>
    <col min="1802" max="1802" width="5.375" style="265" customWidth="1"/>
    <col min="1803" max="1803" width="5.5" style="265" customWidth="1"/>
    <col min="1804" max="1804" width="5.75" style="265" customWidth="1"/>
    <col min="1805" max="1805" width="6.25" style="265" customWidth="1"/>
    <col min="1806" max="1806" width="5.125" style="265" customWidth="1"/>
    <col min="1807" max="2048" width="6.625" style="265"/>
    <col min="2049" max="2049" width="12.125" style="265" customWidth="1"/>
    <col min="2050" max="2051" width="3.25" style="265" customWidth="1"/>
    <col min="2052" max="2052" width="5.625" style="265" customWidth="1"/>
    <col min="2053" max="2053" width="5.375" style="265" customWidth="1"/>
    <col min="2054" max="2056" width="5.625" style="265" customWidth="1"/>
    <col min="2057" max="2057" width="5.75" style="265" customWidth="1"/>
    <col min="2058" max="2058" width="5.375" style="265" customWidth="1"/>
    <col min="2059" max="2059" width="5.5" style="265" customWidth="1"/>
    <col min="2060" max="2060" width="5.75" style="265" customWidth="1"/>
    <col min="2061" max="2061" width="6.25" style="265" customWidth="1"/>
    <col min="2062" max="2062" width="5.125" style="265" customWidth="1"/>
    <col min="2063" max="2304" width="6.625" style="265"/>
    <col min="2305" max="2305" width="12.125" style="265" customWidth="1"/>
    <col min="2306" max="2307" width="3.25" style="265" customWidth="1"/>
    <col min="2308" max="2308" width="5.625" style="265" customWidth="1"/>
    <col min="2309" max="2309" width="5.375" style="265" customWidth="1"/>
    <col min="2310" max="2312" width="5.625" style="265" customWidth="1"/>
    <col min="2313" max="2313" width="5.75" style="265" customWidth="1"/>
    <col min="2314" max="2314" width="5.375" style="265" customWidth="1"/>
    <col min="2315" max="2315" width="5.5" style="265" customWidth="1"/>
    <col min="2316" max="2316" width="5.75" style="265" customWidth="1"/>
    <col min="2317" max="2317" width="6.25" style="265" customWidth="1"/>
    <col min="2318" max="2318" width="5.125" style="265" customWidth="1"/>
    <col min="2319" max="2560" width="6.625" style="265"/>
    <col min="2561" max="2561" width="12.125" style="265" customWidth="1"/>
    <col min="2562" max="2563" width="3.25" style="265" customWidth="1"/>
    <col min="2564" max="2564" width="5.625" style="265" customWidth="1"/>
    <col min="2565" max="2565" width="5.375" style="265" customWidth="1"/>
    <col min="2566" max="2568" width="5.625" style="265" customWidth="1"/>
    <col min="2569" max="2569" width="5.75" style="265" customWidth="1"/>
    <col min="2570" max="2570" width="5.375" style="265" customWidth="1"/>
    <col min="2571" max="2571" width="5.5" style="265" customWidth="1"/>
    <col min="2572" max="2572" width="5.75" style="265" customWidth="1"/>
    <col min="2573" max="2573" width="6.25" style="265" customWidth="1"/>
    <col min="2574" max="2574" width="5.125" style="265" customWidth="1"/>
    <col min="2575" max="2816" width="6.625" style="265"/>
    <col min="2817" max="2817" width="12.125" style="265" customWidth="1"/>
    <col min="2818" max="2819" width="3.25" style="265" customWidth="1"/>
    <col min="2820" max="2820" width="5.625" style="265" customWidth="1"/>
    <col min="2821" max="2821" width="5.375" style="265" customWidth="1"/>
    <col min="2822" max="2824" width="5.625" style="265" customWidth="1"/>
    <col min="2825" max="2825" width="5.75" style="265" customWidth="1"/>
    <col min="2826" max="2826" width="5.375" style="265" customWidth="1"/>
    <col min="2827" max="2827" width="5.5" style="265" customWidth="1"/>
    <col min="2828" max="2828" width="5.75" style="265" customWidth="1"/>
    <col min="2829" max="2829" width="6.25" style="265" customWidth="1"/>
    <col min="2830" max="2830" width="5.125" style="265" customWidth="1"/>
    <col min="2831" max="3072" width="6.625" style="265"/>
    <col min="3073" max="3073" width="12.125" style="265" customWidth="1"/>
    <col min="3074" max="3075" width="3.25" style="265" customWidth="1"/>
    <col min="3076" max="3076" width="5.625" style="265" customWidth="1"/>
    <col min="3077" max="3077" width="5.375" style="265" customWidth="1"/>
    <col min="3078" max="3080" width="5.625" style="265" customWidth="1"/>
    <col min="3081" max="3081" width="5.75" style="265" customWidth="1"/>
    <col min="3082" max="3082" width="5.375" style="265" customWidth="1"/>
    <col min="3083" max="3083" width="5.5" style="265" customWidth="1"/>
    <col min="3084" max="3084" width="5.75" style="265" customWidth="1"/>
    <col min="3085" max="3085" width="6.25" style="265" customWidth="1"/>
    <col min="3086" max="3086" width="5.125" style="265" customWidth="1"/>
    <col min="3087" max="3328" width="6.625" style="265"/>
    <col min="3329" max="3329" width="12.125" style="265" customWidth="1"/>
    <col min="3330" max="3331" width="3.25" style="265" customWidth="1"/>
    <col min="3332" max="3332" width="5.625" style="265" customWidth="1"/>
    <col min="3333" max="3333" width="5.375" style="265" customWidth="1"/>
    <col min="3334" max="3336" width="5.625" style="265" customWidth="1"/>
    <col min="3337" max="3337" width="5.75" style="265" customWidth="1"/>
    <col min="3338" max="3338" width="5.375" style="265" customWidth="1"/>
    <col min="3339" max="3339" width="5.5" style="265" customWidth="1"/>
    <col min="3340" max="3340" width="5.75" style="265" customWidth="1"/>
    <col min="3341" max="3341" width="6.25" style="265" customWidth="1"/>
    <col min="3342" max="3342" width="5.125" style="265" customWidth="1"/>
    <col min="3343" max="3584" width="6.625" style="265"/>
    <col min="3585" max="3585" width="12.125" style="265" customWidth="1"/>
    <col min="3586" max="3587" width="3.25" style="265" customWidth="1"/>
    <col min="3588" max="3588" width="5.625" style="265" customWidth="1"/>
    <col min="3589" max="3589" width="5.375" style="265" customWidth="1"/>
    <col min="3590" max="3592" width="5.625" style="265" customWidth="1"/>
    <col min="3593" max="3593" width="5.75" style="265" customWidth="1"/>
    <col min="3594" max="3594" width="5.375" style="265" customWidth="1"/>
    <col min="3595" max="3595" width="5.5" style="265" customWidth="1"/>
    <col min="3596" max="3596" width="5.75" style="265" customWidth="1"/>
    <col min="3597" max="3597" width="6.25" style="265" customWidth="1"/>
    <col min="3598" max="3598" width="5.125" style="265" customWidth="1"/>
    <col min="3599" max="3840" width="6.625" style="265"/>
    <col min="3841" max="3841" width="12.125" style="265" customWidth="1"/>
    <col min="3842" max="3843" width="3.25" style="265" customWidth="1"/>
    <col min="3844" max="3844" width="5.625" style="265" customWidth="1"/>
    <col min="3845" max="3845" width="5.375" style="265" customWidth="1"/>
    <col min="3846" max="3848" width="5.625" style="265" customWidth="1"/>
    <col min="3849" max="3849" width="5.75" style="265" customWidth="1"/>
    <col min="3850" max="3850" width="5.375" style="265" customWidth="1"/>
    <col min="3851" max="3851" width="5.5" style="265" customWidth="1"/>
    <col min="3852" max="3852" width="5.75" style="265" customWidth="1"/>
    <col min="3853" max="3853" width="6.25" style="265" customWidth="1"/>
    <col min="3854" max="3854" width="5.125" style="265" customWidth="1"/>
    <col min="3855" max="4096" width="6.625" style="265"/>
    <col min="4097" max="4097" width="12.125" style="265" customWidth="1"/>
    <col min="4098" max="4099" width="3.25" style="265" customWidth="1"/>
    <col min="4100" max="4100" width="5.625" style="265" customWidth="1"/>
    <col min="4101" max="4101" width="5.375" style="265" customWidth="1"/>
    <col min="4102" max="4104" width="5.625" style="265" customWidth="1"/>
    <col min="4105" max="4105" width="5.75" style="265" customWidth="1"/>
    <col min="4106" max="4106" width="5.375" style="265" customWidth="1"/>
    <col min="4107" max="4107" width="5.5" style="265" customWidth="1"/>
    <col min="4108" max="4108" width="5.75" style="265" customWidth="1"/>
    <col min="4109" max="4109" width="6.25" style="265" customWidth="1"/>
    <col min="4110" max="4110" width="5.125" style="265" customWidth="1"/>
    <col min="4111" max="4352" width="6.625" style="265"/>
    <col min="4353" max="4353" width="12.125" style="265" customWidth="1"/>
    <col min="4354" max="4355" width="3.25" style="265" customWidth="1"/>
    <col min="4356" max="4356" width="5.625" style="265" customWidth="1"/>
    <col min="4357" max="4357" width="5.375" style="265" customWidth="1"/>
    <col min="4358" max="4360" width="5.625" style="265" customWidth="1"/>
    <col min="4361" max="4361" width="5.75" style="265" customWidth="1"/>
    <col min="4362" max="4362" width="5.375" style="265" customWidth="1"/>
    <col min="4363" max="4363" width="5.5" style="265" customWidth="1"/>
    <col min="4364" max="4364" width="5.75" style="265" customWidth="1"/>
    <col min="4365" max="4365" width="6.25" style="265" customWidth="1"/>
    <col min="4366" max="4366" width="5.125" style="265" customWidth="1"/>
    <col min="4367" max="4608" width="6.625" style="265"/>
    <col min="4609" max="4609" width="12.125" style="265" customWidth="1"/>
    <col min="4610" max="4611" width="3.25" style="265" customWidth="1"/>
    <col min="4612" max="4612" width="5.625" style="265" customWidth="1"/>
    <col min="4613" max="4613" width="5.375" style="265" customWidth="1"/>
    <col min="4614" max="4616" width="5.625" style="265" customWidth="1"/>
    <col min="4617" max="4617" width="5.75" style="265" customWidth="1"/>
    <col min="4618" max="4618" width="5.375" style="265" customWidth="1"/>
    <col min="4619" max="4619" width="5.5" style="265" customWidth="1"/>
    <col min="4620" max="4620" width="5.75" style="265" customWidth="1"/>
    <col min="4621" max="4621" width="6.25" style="265" customWidth="1"/>
    <col min="4622" max="4622" width="5.125" style="265" customWidth="1"/>
    <col min="4623" max="4864" width="6.625" style="265"/>
    <col min="4865" max="4865" width="12.125" style="265" customWidth="1"/>
    <col min="4866" max="4867" width="3.25" style="265" customWidth="1"/>
    <col min="4868" max="4868" width="5.625" style="265" customWidth="1"/>
    <col min="4869" max="4869" width="5.375" style="265" customWidth="1"/>
    <col min="4870" max="4872" width="5.625" style="265" customWidth="1"/>
    <col min="4873" max="4873" width="5.75" style="265" customWidth="1"/>
    <col min="4874" max="4874" width="5.375" style="265" customWidth="1"/>
    <col min="4875" max="4875" width="5.5" style="265" customWidth="1"/>
    <col min="4876" max="4876" width="5.75" style="265" customWidth="1"/>
    <col min="4877" max="4877" width="6.25" style="265" customWidth="1"/>
    <col min="4878" max="4878" width="5.125" style="265" customWidth="1"/>
    <col min="4879" max="5120" width="6.625" style="265"/>
    <col min="5121" max="5121" width="12.125" style="265" customWidth="1"/>
    <col min="5122" max="5123" width="3.25" style="265" customWidth="1"/>
    <col min="5124" max="5124" width="5.625" style="265" customWidth="1"/>
    <col min="5125" max="5125" width="5.375" style="265" customWidth="1"/>
    <col min="5126" max="5128" width="5.625" style="265" customWidth="1"/>
    <col min="5129" max="5129" width="5.75" style="265" customWidth="1"/>
    <col min="5130" max="5130" width="5.375" style="265" customWidth="1"/>
    <col min="5131" max="5131" width="5.5" style="265" customWidth="1"/>
    <col min="5132" max="5132" width="5.75" style="265" customWidth="1"/>
    <col min="5133" max="5133" width="6.25" style="265" customWidth="1"/>
    <col min="5134" max="5134" width="5.125" style="265" customWidth="1"/>
    <col min="5135" max="5376" width="6.625" style="265"/>
    <col min="5377" max="5377" width="12.125" style="265" customWidth="1"/>
    <col min="5378" max="5379" width="3.25" style="265" customWidth="1"/>
    <col min="5380" max="5380" width="5.625" style="265" customWidth="1"/>
    <col min="5381" max="5381" width="5.375" style="265" customWidth="1"/>
    <col min="5382" max="5384" width="5.625" style="265" customWidth="1"/>
    <col min="5385" max="5385" width="5.75" style="265" customWidth="1"/>
    <col min="5386" max="5386" width="5.375" style="265" customWidth="1"/>
    <col min="5387" max="5387" width="5.5" style="265" customWidth="1"/>
    <col min="5388" max="5388" width="5.75" style="265" customWidth="1"/>
    <col min="5389" max="5389" width="6.25" style="265" customWidth="1"/>
    <col min="5390" max="5390" width="5.125" style="265" customWidth="1"/>
    <col min="5391" max="5632" width="6.625" style="265"/>
    <col min="5633" max="5633" width="12.125" style="265" customWidth="1"/>
    <col min="5634" max="5635" width="3.25" style="265" customWidth="1"/>
    <col min="5636" max="5636" width="5.625" style="265" customWidth="1"/>
    <col min="5637" max="5637" width="5.375" style="265" customWidth="1"/>
    <col min="5638" max="5640" width="5.625" style="265" customWidth="1"/>
    <col min="5641" max="5641" width="5.75" style="265" customWidth="1"/>
    <col min="5642" max="5642" width="5.375" style="265" customWidth="1"/>
    <col min="5643" max="5643" width="5.5" style="265" customWidth="1"/>
    <col min="5644" max="5644" width="5.75" style="265" customWidth="1"/>
    <col min="5645" max="5645" width="6.25" style="265" customWidth="1"/>
    <col min="5646" max="5646" width="5.125" style="265" customWidth="1"/>
    <col min="5647" max="5888" width="6.625" style="265"/>
    <col min="5889" max="5889" width="12.125" style="265" customWidth="1"/>
    <col min="5890" max="5891" width="3.25" style="265" customWidth="1"/>
    <col min="5892" max="5892" width="5.625" style="265" customWidth="1"/>
    <col min="5893" max="5893" width="5.375" style="265" customWidth="1"/>
    <col min="5894" max="5896" width="5.625" style="265" customWidth="1"/>
    <col min="5897" max="5897" width="5.75" style="265" customWidth="1"/>
    <col min="5898" max="5898" width="5.375" style="265" customWidth="1"/>
    <col min="5899" max="5899" width="5.5" style="265" customWidth="1"/>
    <col min="5900" max="5900" width="5.75" style="265" customWidth="1"/>
    <col min="5901" max="5901" width="6.25" style="265" customWidth="1"/>
    <col min="5902" max="5902" width="5.125" style="265" customWidth="1"/>
    <col min="5903" max="6144" width="6.625" style="265"/>
    <col min="6145" max="6145" width="12.125" style="265" customWidth="1"/>
    <col min="6146" max="6147" width="3.25" style="265" customWidth="1"/>
    <col min="6148" max="6148" width="5.625" style="265" customWidth="1"/>
    <col min="6149" max="6149" width="5.375" style="265" customWidth="1"/>
    <col min="6150" max="6152" width="5.625" style="265" customWidth="1"/>
    <col min="6153" max="6153" width="5.75" style="265" customWidth="1"/>
    <col min="6154" max="6154" width="5.375" style="265" customWidth="1"/>
    <col min="6155" max="6155" width="5.5" style="265" customWidth="1"/>
    <col min="6156" max="6156" width="5.75" style="265" customWidth="1"/>
    <col min="6157" max="6157" width="6.25" style="265" customWidth="1"/>
    <col min="6158" max="6158" width="5.125" style="265" customWidth="1"/>
    <col min="6159" max="6400" width="6.625" style="265"/>
    <col min="6401" max="6401" width="12.125" style="265" customWidth="1"/>
    <col min="6402" max="6403" width="3.25" style="265" customWidth="1"/>
    <col min="6404" max="6404" width="5.625" style="265" customWidth="1"/>
    <col min="6405" max="6405" width="5.375" style="265" customWidth="1"/>
    <col min="6406" max="6408" width="5.625" style="265" customWidth="1"/>
    <col min="6409" max="6409" width="5.75" style="265" customWidth="1"/>
    <col min="6410" max="6410" width="5.375" style="265" customWidth="1"/>
    <col min="6411" max="6411" width="5.5" style="265" customWidth="1"/>
    <col min="6412" max="6412" width="5.75" style="265" customWidth="1"/>
    <col min="6413" max="6413" width="6.25" style="265" customWidth="1"/>
    <col min="6414" max="6414" width="5.125" style="265" customWidth="1"/>
    <col min="6415" max="6656" width="6.625" style="265"/>
    <col min="6657" max="6657" width="12.125" style="265" customWidth="1"/>
    <col min="6658" max="6659" width="3.25" style="265" customWidth="1"/>
    <col min="6660" max="6660" width="5.625" style="265" customWidth="1"/>
    <col min="6661" max="6661" width="5.375" style="265" customWidth="1"/>
    <col min="6662" max="6664" width="5.625" style="265" customWidth="1"/>
    <col min="6665" max="6665" width="5.75" style="265" customWidth="1"/>
    <col min="6666" max="6666" width="5.375" style="265" customWidth="1"/>
    <col min="6667" max="6667" width="5.5" style="265" customWidth="1"/>
    <col min="6668" max="6668" width="5.75" style="265" customWidth="1"/>
    <col min="6669" max="6669" width="6.25" style="265" customWidth="1"/>
    <col min="6670" max="6670" width="5.125" style="265" customWidth="1"/>
    <col min="6671" max="6912" width="6.625" style="265"/>
    <col min="6913" max="6913" width="12.125" style="265" customWidth="1"/>
    <col min="6914" max="6915" width="3.25" style="265" customWidth="1"/>
    <col min="6916" max="6916" width="5.625" style="265" customWidth="1"/>
    <col min="6917" max="6917" width="5.375" style="265" customWidth="1"/>
    <col min="6918" max="6920" width="5.625" style="265" customWidth="1"/>
    <col min="6921" max="6921" width="5.75" style="265" customWidth="1"/>
    <col min="6922" max="6922" width="5.375" style="265" customWidth="1"/>
    <col min="6923" max="6923" width="5.5" style="265" customWidth="1"/>
    <col min="6924" max="6924" width="5.75" style="265" customWidth="1"/>
    <col min="6925" max="6925" width="6.25" style="265" customWidth="1"/>
    <col min="6926" max="6926" width="5.125" style="265" customWidth="1"/>
    <col min="6927" max="7168" width="6.625" style="265"/>
    <col min="7169" max="7169" width="12.125" style="265" customWidth="1"/>
    <col min="7170" max="7171" width="3.25" style="265" customWidth="1"/>
    <col min="7172" max="7172" width="5.625" style="265" customWidth="1"/>
    <col min="7173" max="7173" width="5.375" style="265" customWidth="1"/>
    <col min="7174" max="7176" width="5.625" style="265" customWidth="1"/>
    <col min="7177" max="7177" width="5.75" style="265" customWidth="1"/>
    <col min="7178" max="7178" width="5.375" style="265" customWidth="1"/>
    <col min="7179" max="7179" width="5.5" style="265" customWidth="1"/>
    <col min="7180" max="7180" width="5.75" style="265" customWidth="1"/>
    <col min="7181" max="7181" width="6.25" style="265" customWidth="1"/>
    <col min="7182" max="7182" width="5.125" style="265" customWidth="1"/>
    <col min="7183" max="7424" width="6.625" style="265"/>
    <col min="7425" max="7425" width="12.125" style="265" customWidth="1"/>
    <col min="7426" max="7427" width="3.25" style="265" customWidth="1"/>
    <col min="7428" max="7428" width="5.625" style="265" customWidth="1"/>
    <col min="7429" max="7429" width="5.375" style="265" customWidth="1"/>
    <col min="7430" max="7432" width="5.625" style="265" customWidth="1"/>
    <col min="7433" max="7433" width="5.75" style="265" customWidth="1"/>
    <col min="7434" max="7434" width="5.375" style="265" customWidth="1"/>
    <col min="7435" max="7435" width="5.5" style="265" customWidth="1"/>
    <col min="7436" max="7436" width="5.75" style="265" customWidth="1"/>
    <col min="7437" max="7437" width="6.25" style="265" customWidth="1"/>
    <col min="7438" max="7438" width="5.125" style="265" customWidth="1"/>
    <col min="7439" max="7680" width="6.625" style="265"/>
    <col min="7681" max="7681" width="12.125" style="265" customWidth="1"/>
    <col min="7682" max="7683" width="3.25" style="265" customWidth="1"/>
    <col min="7684" max="7684" width="5.625" style="265" customWidth="1"/>
    <col min="7685" max="7685" width="5.375" style="265" customWidth="1"/>
    <col min="7686" max="7688" width="5.625" style="265" customWidth="1"/>
    <col min="7689" max="7689" width="5.75" style="265" customWidth="1"/>
    <col min="7690" max="7690" width="5.375" style="265" customWidth="1"/>
    <col min="7691" max="7691" width="5.5" style="265" customWidth="1"/>
    <col min="7692" max="7692" width="5.75" style="265" customWidth="1"/>
    <col min="7693" max="7693" width="6.25" style="265" customWidth="1"/>
    <col min="7694" max="7694" width="5.125" style="265" customWidth="1"/>
    <col min="7695" max="7936" width="6.625" style="265"/>
    <col min="7937" max="7937" width="12.125" style="265" customWidth="1"/>
    <col min="7938" max="7939" width="3.25" style="265" customWidth="1"/>
    <col min="7940" max="7940" width="5.625" style="265" customWidth="1"/>
    <col min="7941" max="7941" width="5.375" style="265" customWidth="1"/>
    <col min="7942" max="7944" width="5.625" style="265" customWidth="1"/>
    <col min="7945" max="7945" width="5.75" style="265" customWidth="1"/>
    <col min="7946" max="7946" width="5.375" style="265" customWidth="1"/>
    <col min="7947" max="7947" width="5.5" style="265" customWidth="1"/>
    <col min="7948" max="7948" width="5.75" style="265" customWidth="1"/>
    <col min="7949" max="7949" width="6.25" style="265" customWidth="1"/>
    <col min="7950" max="7950" width="5.125" style="265" customWidth="1"/>
    <col min="7951" max="8192" width="6.625" style="265"/>
    <col min="8193" max="8193" width="12.125" style="265" customWidth="1"/>
    <col min="8194" max="8195" width="3.25" style="265" customWidth="1"/>
    <col min="8196" max="8196" width="5.625" style="265" customWidth="1"/>
    <col min="8197" max="8197" width="5.375" style="265" customWidth="1"/>
    <col min="8198" max="8200" width="5.625" style="265" customWidth="1"/>
    <col min="8201" max="8201" width="5.75" style="265" customWidth="1"/>
    <col min="8202" max="8202" width="5.375" style="265" customWidth="1"/>
    <col min="8203" max="8203" width="5.5" style="265" customWidth="1"/>
    <col min="8204" max="8204" width="5.75" style="265" customWidth="1"/>
    <col min="8205" max="8205" width="6.25" style="265" customWidth="1"/>
    <col min="8206" max="8206" width="5.125" style="265" customWidth="1"/>
    <col min="8207" max="8448" width="6.625" style="265"/>
    <col min="8449" max="8449" width="12.125" style="265" customWidth="1"/>
    <col min="8450" max="8451" width="3.25" style="265" customWidth="1"/>
    <col min="8452" max="8452" width="5.625" style="265" customWidth="1"/>
    <col min="8453" max="8453" width="5.375" style="265" customWidth="1"/>
    <col min="8454" max="8456" width="5.625" style="265" customWidth="1"/>
    <col min="8457" max="8457" width="5.75" style="265" customWidth="1"/>
    <col min="8458" max="8458" width="5.375" style="265" customWidth="1"/>
    <col min="8459" max="8459" width="5.5" style="265" customWidth="1"/>
    <col min="8460" max="8460" width="5.75" style="265" customWidth="1"/>
    <col min="8461" max="8461" width="6.25" style="265" customWidth="1"/>
    <col min="8462" max="8462" width="5.125" style="265" customWidth="1"/>
    <col min="8463" max="8704" width="6.625" style="265"/>
    <col min="8705" max="8705" width="12.125" style="265" customWidth="1"/>
    <col min="8706" max="8707" width="3.25" style="265" customWidth="1"/>
    <col min="8708" max="8708" width="5.625" style="265" customWidth="1"/>
    <col min="8709" max="8709" width="5.375" style="265" customWidth="1"/>
    <col min="8710" max="8712" width="5.625" style="265" customWidth="1"/>
    <col min="8713" max="8713" width="5.75" style="265" customWidth="1"/>
    <col min="8714" max="8714" width="5.375" style="265" customWidth="1"/>
    <col min="8715" max="8715" width="5.5" style="265" customWidth="1"/>
    <col min="8716" max="8716" width="5.75" style="265" customWidth="1"/>
    <col min="8717" max="8717" width="6.25" style="265" customWidth="1"/>
    <col min="8718" max="8718" width="5.125" style="265" customWidth="1"/>
    <col min="8719" max="8960" width="6.625" style="265"/>
    <col min="8961" max="8961" width="12.125" style="265" customWidth="1"/>
    <col min="8962" max="8963" width="3.25" style="265" customWidth="1"/>
    <col min="8964" max="8964" width="5.625" style="265" customWidth="1"/>
    <col min="8965" max="8965" width="5.375" style="265" customWidth="1"/>
    <col min="8966" max="8968" width="5.625" style="265" customWidth="1"/>
    <col min="8969" max="8969" width="5.75" style="265" customWidth="1"/>
    <col min="8970" max="8970" width="5.375" style="265" customWidth="1"/>
    <col min="8971" max="8971" width="5.5" style="265" customWidth="1"/>
    <col min="8972" max="8972" width="5.75" style="265" customWidth="1"/>
    <col min="8973" max="8973" width="6.25" style="265" customWidth="1"/>
    <col min="8974" max="8974" width="5.125" style="265" customWidth="1"/>
    <col min="8975" max="9216" width="6.625" style="265"/>
    <col min="9217" max="9217" width="12.125" style="265" customWidth="1"/>
    <col min="9218" max="9219" width="3.25" style="265" customWidth="1"/>
    <col min="9220" max="9220" width="5.625" style="265" customWidth="1"/>
    <col min="9221" max="9221" width="5.375" style="265" customWidth="1"/>
    <col min="9222" max="9224" width="5.625" style="265" customWidth="1"/>
    <col min="9225" max="9225" width="5.75" style="265" customWidth="1"/>
    <col min="9226" max="9226" width="5.375" style="265" customWidth="1"/>
    <col min="9227" max="9227" width="5.5" style="265" customWidth="1"/>
    <col min="9228" max="9228" width="5.75" style="265" customWidth="1"/>
    <col min="9229" max="9229" width="6.25" style="265" customWidth="1"/>
    <col min="9230" max="9230" width="5.125" style="265" customWidth="1"/>
    <col min="9231" max="9472" width="6.625" style="265"/>
    <col min="9473" max="9473" width="12.125" style="265" customWidth="1"/>
    <col min="9474" max="9475" width="3.25" style="265" customWidth="1"/>
    <col min="9476" max="9476" width="5.625" style="265" customWidth="1"/>
    <col min="9477" max="9477" width="5.375" style="265" customWidth="1"/>
    <col min="9478" max="9480" width="5.625" style="265" customWidth="1"/>
    <col min="9481" max="9481" width="5.75" style="265" customWidth="1"/>
    <col min="9482" max="9482" width="5.375" style="265" customWidth="1"/>
    <col min="9483" max="9483" width="5.5" style="265" customWidth="1"/>
    <col min="9484" max="9484" width="5.75" style="265" customWidth="1"/>
    <col min="9485" max="9485" width="6.25" style="265" customWidth="1"/>
    <col min="9486" max="9486" width="5.125" style="265" customWidth="1"/>
    <col min="9487" max="9728" width="6.625" style="265"/>
    <col min="9729" max="9729" width="12.125" style="265" customWidth="1"/>
    <col min="9730" max="9731" width="3.25" style="265" customWidth="1"/>
    <col min="9732" max="9732" width="5.625" style="265" customWidth="1"/>
    <col min="9733" max="9733" width="5.375" style="265" customWidth="1"/>
    <col min="9734" max="9736" width="5.625" style="265" customWidth="1"/>
    <col min="9737" max="9737" width="5.75" style="265" customWidth="1"/>
    <col min="9738" max="9738" width="5.375" style="265" customWidth="1"/>
    <col min="9739" max="9739" width="5.5" style="265" customWidth="1"/>
    <col min="9740" max="9740" width="5.75" style="265" customWidth="1"/>
    <col min="9741" max="9741" width="6.25" style="265" customWidth="1"/>
    <col min="9742" max="9742" width="5.125" style="265" customWidth="1"/>
    <col min="9743" max="9984" width="6.625" style="265"/>
    <col min="9985" max="9985" width="12.125" style="265" customWidth="1"/>
    <col min="9986" max="9987" width="3.25" style="265" customWidth="1"/>
    <col min="9988" max="9988" width="5.625" style="265" customWidth="1"/>
    <col min="9989" max="9989" width="5.375" style="265" customWidth="1"/>
    <col min="9990" max="9992" width="5.625" style="265" customWidth="1"/>
    <col min="9993" max="9993" width="5.75" style="265" customWidth="1"/>
    <col min="9994" max="9994" width="5.375" style="265" customWidth="1"/>
    <col min="9995" max="9995" width="5.5" style="265" customWidth="1"/>
    <col min="9996" max="9996" width="5.75" style="265" customWidth="1"/>
    <col min="9997" max="9997" width="6.25" style="265" customWidth="1"/>
    <col min="9998" max="9998" width="5.125" style="265" customWidth="1"/>
    <col min="9999" max="10240" width="6.625" style="265"/>
    <col min="10241" max="10241" width="12.125" style="265" customWidth="1"/>
    <col min="10242" max="10243" width="3.25" style="265" customWidth="1"/>
    <col min="10244" max="10244" width="5.625" style="265" customWidth="1"/>
    <col min="10245" max="10245" width="5.375" style="265" customWidth="1"/>
    <col min="10246" max="10248" width="5.625" style="265" customWidth="1"/>
    <col min="10249" max="10249" width="5.75" style="265" customWidth="1"/>
    <col min="10250" max="10250" width="5.375" style="265" customWidth="1"/>
    <col min="10251" max="10251" width="5.5" style="265" customWidth="1"/>
    <col min="10252" max="10252" width="5.75" style="265" customWidth="1"/>
    <col min="10253" max="10253" width="6.25" style="265" customWidth="1"/>
    <col min="10254" max="10254" width="5.125" style="265" customWidth="1"/>
    <col min="10255" max="10496" width="6.625" style="265"/>
    <col min="10497" max="10497" width="12.125" style="265" customWidth="1"/>
    <col min="10498" max="10499" width="3.25" style="265" customWidth="1"/>
    <col min="10500" max="10500" width="5.625" style="265" customWidth="1"/>
    <col min="10501" max="10501" width="5.375" style="265" customWidth="1"/>
    <col min="10502" max="10504" width="5.625" style="265" customWidth="1"/>
    <col min="10505" max="10505" width="5.75" style="265" customWidth="1"/>
    <col min="10506" max="10506" width="5.375" style="265" customWidth="1"/>
    <col min="10507" max="10507" width="5.5" style="265" customWidth="1"/>
    <col min="10508" max="10508" width="5.75" style="265" customWidth="1"/>
    <col min="10509" max="10509" width="6.25" style="265" customWidth="1"/>
    <col min="10510" max="10510" width="5.125" style="265" customWidth="1"/>
    <col min="10511" max="10752" width="6.625" style="265"/>
    <col min="10753" max="10753" width="12.125" style="265" customWidth="1"/>
    <col min="10754" max="10755" width="3.25" style="265" customWidth="1"/>
    <col min="10756" max="10756" width="5.625" style="265" customWidth="1"/>
    <col min="10757" max="10757" width="5.375" style="265" customWidth="1"/>
    <col min="10758" max="10760" width="5.625" style="265" customWidth="1"/>
    <col min="10761" max="10761" width="5.75" style="265" customWidth="1"/>
    <col min="10762" max="10762" width="5.375" style="265" customWidth="1"/>
    <col min="10763" max="10763" width="5.5" style="265" customWidth="1"/>
    <col min="10764" max="10764" width="5.75" style="265" customWidth="1"/>
    <col min="10765" max="10765" width="6.25" style="265" customWidth="1"/>
    <col min="10766" max="10766" width="5.125" style="265" customWidth="1"/>
    <col min="10767" max="11008" width="6.625" style="265"/>
    <col min="11009" max="11009" width="12.125" style="265" customWidth="1"/>
    <col min="11010" max="11011" width="3.25" style="265" customWidth="1"/>
    <col min="11012" max="11012" width="5.625" style="265" customWidth="1"/>
    <col min="11013" max="11013" width="5.375" style="265" customWidth="1"/>
    <col min="11014" max="11016" width="5.625" style="265" customWidth="1"/>
    <col min="11017" max="11017" width="5.75" style="265" customWidth="1"/>
    <col min="11018" max="11018" width="5.375" style="265" customWidth="1"/>
    <col min="11019" max="11019" width="5.5" style="265" customWidth="1"/>
    <col min="11020" max="11020" width="5.75" style="265" customWidth="1"/>
    <col min="11021" max="11021" width="6.25" style="265" customWidth="1"/>
    <col min="11022" max="11022" width="5.125" style="265" customWidth="1"/>
    <col min="11023" max="11264" width="6.625" style="265"/>
    <col min="11265" max="11265" width="12.125" style="265" customWidth="1"/>
    <col min="11266" max="11267" width="3.25" style="265" customWidth="1"/>
    <col min="11268" max="11268" width="5.625" style="265" customWidth="1"/>
    <col min="11269" max="11269" width="5.375" style="265" customWidth="1"/>
    <col min="11270" max="11272" width="5.625" style="265" customWidth="1"/>
    <col min="11273" max="11273" width="5.75" style="265" customWidth="1"/>
    <col min="11274" max="11274" width="5.375" style="265" customWidth="1"/>
    <col min="11275" max="11275" width="5.5" style="265" customWidth="1"/>
    <col min="11276" max="11276" width="5.75" style="265" customWidth="1"/>
    <col min="11277" max="11277" width="6.25" style="265" customWidth="1"/>
    <col min="11278" max="11278" width="5.125" style="265" customWidth="1"/>
    <col min="11279" max="11520" width="6.625" style="265"/>
    <col min="11521" max="11521" width="12.125" style="265" customWidth="1"/>
    <col min="11522" max="11523" width="3.25" style="265" customWidth="1"/>
    <col min="11524" max="11524" width="5.625" style="265" customWidth="1"/>
    <col min="11525" max="11525" width="5.375" style="265" customWidth="1"/>
    <col min="11526" max="11528" width="5.625" style="265" customWidth="1"/>
    <col min="11529" max="11529" width="5.75" style="265" customWidth="1"/>
    <col min="11530" max="11530" width="5.375" style="265" customWidth="1"/>
    <col min="11531" max="11531" width="5.5" style="265" customWidth="1"/>
    <col min="11532" max="11532" width="5.75" style="265" customWidth="1"/>
    <col min="11533" max="11533" width="6.25" style="265" customWidth="1"/>
    <col min="11534" max="11534" width="5.125" style="265" customWidth="1"/>
    <col min="11535" max="11776" width="6.625" style="265"/>
    <col min="11777" max="11777" width="12.125" style="265" customWidth="1"/>
    <col min="11778" max="11779" width="3.25" style="265" customWidth="1"/>
    <col min="11780" max="11780" width="5.625" style="265" customWidth="1"/>
    <col min="11781" max="11781" width="5.375" style="265" customWidth="1"/>
    <col min="11782" max="11784" width="5.625" style="265" customWidth="1"/>
    <col min="11785" max="11785" width="5.75" style="265" customWidth="1"/>
    <col min="11786" max="11786" width="5.375" style="265" customWidth="1"/>
    <col min="11787" max="11787" width="5.5" style="265" customWidth="1"/>
    <col min="11788" max="11788" width="5.75" style="265" customWidth="1"/>
    <col min="11789" max="11789" width="6.25" style="265" customWidth="1"/>
    <col min="11790" max="11790" width="5.125" style="265" customWidth="1"/>
    <col min="11791" max="12032" width="6.625" style="265"/>
    <col min="12033" max="12033" width="12.125" style="265" customWidth="1"/>
    <col min="12034" max="12035" width="3.25" style="265" customWidth="1"/>
    <col min="12036" max="12036" width="5.625" style="265" customWidth="1"/>
    <col min="12037" max="12037" width="5.375" style="265" customWidth="1"/>
    <col min="12038" max="12040" width="5.625" style="265" customWidth="1"/>
    <col min="12041" max="12041" width="5.75" style="265" customWidth="1"/>
    <col min="12042" max="12042" width="5.375" style="265" customWidth="1"/>
    <col min="12043" max="12043" width="5.5" style="265" customWidth="1"/>
    <col min="12044" max="12044" width="5.75" style="265" customWidth="1"/>
    <col min="12045" max="12045" width="6.25" style="265" customWidth="1"/>
    <col min="12046" max="12046" width="5.125" style="265" customWidth="1"/>
    <col min="12047" max="12288" width="6.625" style="265"/>
    <col min="12289" max="12289" width="12.125" style="265" customWidth="1"/>
    <col min="12290" max="12291" width="3.25" style="265" customWidth="1"/>
    <col min="12292" max="12292" width="5.625" style="265" customWidth="1"/>
    <col min="12293" max="12293" width="5.375" style="265" customWidth="1"/>
    <col min="12294" max="12296" width="5.625" style="265" customWidth="1"/>
    <col min="12297" max="12297" width="5.75" style="265" customWidth="1"/>
    <col min="12298" max="12298" width="5.375" style="265" customWidth="1"/>
    <col min="12299" max="12299" width="5.5" style="265" customWidth="1"/>
    <col min="12300" max="12300" width="5.75" style="265" customWidth="1"/>
    <col min="12301" max="12301" width="6.25" style="265" customWidth="1"/>
    <col min="12302" max="12302" width="5.125" style="265" customWidth="1"/>
    <col min="12303" max="12544" width="6.625" style="265"/>
    <col min="12545" max="12545" width="12.125" style="265" customWidth="1"/>
    <col min="12546" max="12547" width="3.25" style="265" customWidth="1"/>
    <col min="12548" max="12548" width="5.625" style="265" customWidth="1"/>
    <col min="12549" max="12549" width="5.375" style="265" customWidth="1"/>
    <col min="12550" max="12552" width="5.625" style="265" customWidth="1"/>
    <col min="12553" max="12553" width="5.75" style="265" customWidth="1"/>
    <col min="12554" max="12554" width="5.375" style="265" customWidth="1"/>
    <col min="12555" max="12555" width="5.5" style="265" customWidth="1"/>
    <col min="12556" max="12556" width="5.75" style="265" customWidth="1"/>
    <col min="12557" max="12557" width="6.25" style="265" customWidth="1"/>
    <col min="12558" max="12558" width="5.125" style="265" customWidth="1"/>
    <col min="12559" max="12800" width="6.625" style="265"/>
    <col min="12801" max="12801" width="12.125" style="265" customWidth="1"/>
    <col min="12802" max="12803" width="3.25" style="265" customWidth="1"/>
    <col min="12804" max="12804" width="5.625" style="265" customWidth="1"/>
    <col min="12805" max="12805" width="5.375" style="265" customWidth="1"/>
    <col min="12806" max="12808" width="5.625" style="265" customWidth="1"/>
    <col min="12809" max="12809" width="5.75" style="265" customWidth="1"/>
    <col min="12810" max="12810" width="5.375" style="265" customWidth="1"/>
    <col min="12811" max="12811" width="5.5" style="265" customWidth="1"/>
    <col min="12812" max="12812" width="5.75" style="265" customWidth="1"/>
    <col min="12813" max="12813" width="6.25" style="265" customWidth="1"/>
    <col min="12814" max="12814" width="5.125" style="265" customWidth="1"/>
    <col min="12815" max="13056" width="6.625" style="265"/>
    <col min="13057" max="13057" width="12.125" style="265" customWidth="1"/>
    <col min="13058" max="13059" width="3.25" style="265" customWidth="1"/>
    <col min="13060" max="13060" width="5.625" style="265" customWidth="1"/>
    <col min="13061" max="13061" width="5.375" style="265" customWidth="1"/>
    <col min="13062" max="13064" width="5.625" style="265" customWidth="1"/>
    <col min="13065" max="13065" width="5.75" style="265" customWidth="1"/>
    <col min="13066" max="13066" width="5.375" style="265" customWidth="1"/>
    <col min="13067" max="13067" width="5.5" style="265" customWidth="1"/>
    <col min="13068" max="13068" width="5.75" style="265" customWidth="1"/>
    <col min="13069" max="13069" width="6.25" style="265" customWidth="1"/>
    <col min="13070" max="13070" width="5.125" style="265" customWidth="1"/>
    <col min="13071" max="13312" width="6.625" style="265"/>
    <col min="13313" max="13313" width="12.125" style="265" customWidth="1"/>
    <col min="13314" max="13315" width="3.25" style="265" customWidth="1"/>
    <col min="13316" max="13316" width="5.625" style="265" customWidth="1"/>
    <col min="13317" max="13317" width="5.375" style="265" customWidth="1"/>
    <col min="13318" max="13320" width="5.625" style="265" customWidth="1"/>
    <col min="13321" max="13321" width="5.75" style="265" customWidth="1"/>
    <col min="13322" max="13322" width="5.375" style="265" customWidth="1"/>
    <col min="13323" max="13323" width="5.5" style="265" customWidth="1"/>
    <col min="13324" max="13324" width="5.75" style="265" customWidth="1"/>
    <col min="13325" max="13325" width="6.25" style="265" customWidth="1"/>
    <col min="13326" max="13326" width="5.125" style="265" customWidth="1"/>
    <col min="13327" max="13568" width="6.625" style="265"/>
    <col min="13569" max="13569" width="12.125" style="265" customWidth="1"/>
    <col min="13570" max="13571" width="3.25" style="265" customWidth="1"/>
    <col min="13572" max="13572" width="5.625" style="265" customWidth="1"/>
    <col min="13573" max="13573" width="5.375" style="265" customWidth="1"/>
    <col min="13574" max="13576" width="5.625" style="265" customWidth="1"/>
    <col min="13577" max="13577" width="5.75" style="265" customWidth="1"/>
    <col min="13578" max="13578" width="5.375" style="265" customWidth="1"/>
    <col min="13579" max="13579" width="5.5" style="265" customWidth="1"/>
    <col min="13580" max="13580" width="5.75" style="265" customWidth="1"/>
    <col min="13581" max="13581" width="6.25" style="265" customWidth="1"/>
    <col min="13582" max="13582" width="5.125" style="265" customWidth="1"/>
    <col min="13583" max="13824" width="6.625" style="265"/>
    <col min="13825" max="13825" width="12.125" style="265" customWidth="1"/>
    <col min="13826" max="13827" width="3.25" style="265" customWidth="1"/>
    <col min="13828" max="13828" width="5.625" style="265" customWidth="1"/>
    <col min="13829" max="13829" width="5.375" style="265" customWidth="1"/>
    <col min="13830" max="13832" width="5.625" style="265" customWidth="1"/>
    <col min="13833" max="13833" width="5.75" style="265" customWidth="1"/>
    <col min="13834" max="13834" width="5.375" style="265" customWidth="1"/>
    <col min="13835" max="13835" width="5.5" style="265" customWidth="1"/>
    <col min="13836" max="13836" width="5.75" style="265" customWidth="1"/>
    <col min="13837" max="13837" width="6.25" style="265" customWidth="1"/>
    <col min="13838" max="13838" width="5.125" style="265" customWidth="1"/>
    <col min="13839" max="14080" width="6.625" style="265"/>
    <col min="14081" max="14081" width="12.125" style="265" customWidth="1"/>
    <col min="14082" max="14083" width="3.25" style="265" customWidth="1"/>
    <col min="14084" max="14084" width="5.625" style="265" customWidth="1"/>
    <col min="14085" max="14085" width="5.375" style="265" customWidth="1"/>
    <col min="14086" max="14088" width="5.625" style="265" customWidth="1"/>
    <col min="14089" max="14089" width="5.75" style="265" customWidth="1"/>
    <col min="14090" max="14090" width="5.375" style="265" customWidth="1"/>
    <col min="14091" max="14091" width="5.5" style="265" customWidth="1"/>
    <col min="14092" max="14092" width="5.75" style="265" customWidth="1"/>
    <col min="14093" max="14093" width="6.25" style="265" customWidth="1"/>
    <col min="14094" max="14094" width="5.125" style="265" customWidth="1"/>
    <col min="14095" max="14336" width="6.625" style="265"/>
    <col min="14337" max="14337" width="12.125" style="265" customWidth="1"/>
    <col min="14338" max="14339" width="3.25" style="265" customWidth="1"/>
    <col min="14340" max="14340" width="5.625" style="265" customWidth="1"/>
    <col min="14341" max="14341" width="5.375" style="265" customWidth="1"/>
    <col min="14342" max="14344" width="5.625" style="265" customWidth="1"/>
    <col min="14345" max="14345" width="5.75" style="265" customWidth="1"/>
    <col min="14346" max="14346" width="5.375" style="265" customWidth="1"/>
    <col min="14347" max="14347" width="5.5" style="265" customWidth="1"/>
    <col min="14348" max="14348" width="5.75" style="265" customWidth="1"/>
    <col min="14349" max="14349" width="6.25" style="265" customWidth="1"/>
    <col min="14350" max="14350" width="5.125" style="265" customWidth="1"/>
    <col min="14351" max="14592" width="6.625" style="265"/>
    <col min="14593" max="14593" width="12.125" style="265" customWidth="1"/>
    <col min="14594" max="14595" width="3.25" style="265" customWidth="1"/>
    <col min="14596" max="14596" width="5.625" style="265" customWidth="1"/>
    <col min="14597" max="14597" width="5.375" style="265" customWidth="1"/>
    <col min="14598" max="14600" width="5.625" style="265" customWidth="1"/>
    <col min="14601" max="14601" width="5.75" style="265" customWidth="1"/>
    <col min="14602" max="14602" width="5.375" style="265" customWidth="1"/>
    <col min="14603" max="14603" width="5.5" style="265" customWidth="1"/>
    <col min="14604" max="14604" width="5.75" style="265" customWidth="1"/>
    <col min="14605" max="14605" width="6.25" style="265" customWidth="1"/>
    <col min="14606" max="14606" width="5.125" style="265" customWidth="1"/>
    <col min="14607" max="14848" width="6.625" style="265"/>
    <col min="14849" max="14849" width="12.125" style="265" customWidth="1"/>
    <col min="14850" max="14851" width="3.25" style="265" customWidth="1"/>
    <col min="14852" max="14852" width="5.625" style="265" customWidth="1"/>
    <col min="14853" max="14853" width="5.375" style="265" customWidth="1"/>
    <col min="14854" max="14856" width="5.625" style="265" customWidth="1"/>
    <col min="14857" max="14857" width="5.75" style="265" customWidth="1"/>
    <col min="14858" max="14858" width="5.375" style="265" customWidth="1"/>
    <col min="14859" max="14859" width="5.5" style="265" customWidth="1"/>
    <col min="14860" max="14860" width="5.75" style="265" customWidth="1"/>
    <col min="14861" max="14861" width="6.25" style="265" customWidth="1"/>
    <col min="14862" max="14862" width="5.125" style="265" customWidth="1"/>
    <col min="14863" max="15104" width="6.625" style="265"/>
    <col min="15105" max="15105" width="12.125" style="265" customWidth="1"/>
    <col min="15106" max="15107" width="3.25" style="265" customWidth="1"/>
    <col min="15108" max="15108" width="5.625" style="265" customWidth="1"/>
    <col min="15109" max="15109" width="5.375" style="265" customWidth="1"/>
    <col min="15110" max="15112" width="5.625" style="265" customWidth="1"/>
    <col min="15113" max="15113" width="5.75" style="265" customWidth="1"/>
    <col min="15114" max="15114" width="5.375" style="265" customWidth="1"/>
    <col min="15115" max="15115" width="5.5" style="265" customWidth="1"/>
    <col min="15116" max="15116" width="5.75" style="265" customWidth="1"/>
    <col min="15117" max="15117" width="6.25" style="265" customWidth="1"/>
    <col min="15118" max="15118" width="5.125" style="265" customWidth="1"/>
    <col min="15119" max="15360" width="6.625" style="265"/>
    <col min="15361" max="15361" width="12.125" style="265" customWidth="1"/>
    <col min="15362" max="15363" width="3.25" style="265" customWidth="1"/>
    <col min="15364" max="15364" width="5.625" style="265" customWidth="1"/>
    <col min="15365" max="15365" width="5.375" style="265" customWidth="1"/>
    <col min="15366" max="15368" width="5.625" style="265" customWidth="1"/>
    <col min="15369" max="15369" width="5.75" style="265" customWidth="1"/>
    <col min="15370" max="15370" width="5.375" style="265" customWidth="1"/>
    <col min="15371" max="15371" width="5.5" style="265" customWidth="1"/>
    <col min="15372" max="15372" width="5.75" style="265" customWidth="1"/>
    <col min="15373" max="15373" width="6.25" style="265" customWidth="1"/>
    <col min="15374" max="15374" width="5.125" style="265" customWidth="1"/>
    <col min="15375" max="15616" width="6.625" style="265"/>
    <col min="15617" max="15617" width="12.125" style="265" customWidth="1"/>
    <col min="15618" max="15619" width="3.25" style="265" customWidth="1"/>
    <col min="15620" max="15620" width="5.625" style="265" customWidth="1"/>
    <col min="15621" max="15621" width="5.375" style="265" customWidth="1"/>
    <col min="15622" max="15624" width="5.625" style="265" customWidth="1"/>
    <col min="15625" max="15625" width="5.75" style="265" customWidth="1"/>
    <col min="15626" max="15626" width="5.375" style="265" customWidth="1"/>
    <col min="15627" max="15627" width="5.5" style="265" customWidth="1"/>
    <col min="15628" max="15628" width="5.75" style="265" customWidth="1"/>
    <col min="15629" max="15629" width="6.25" style="265" customWidth="1"/>
    <col min="15630" max="15630" width="5.125" style="265" customWidth="1"/>
    <col min="15631" max="15872" width="6.625" style="265"/>
    <col min="15873" max="15873" width="12.125" style="265" customWidth="1"/>
    <col min="15874" max="15875" width="3.25" style="265" customWidth="1"/>
    <col min="15876" max="15876" width="5.625" style="265" customWidth="1"/>
    <col min="15877" max="15877" width="5.375" style="265" customWidth="1"/>
    <col min="15878" max="15880" width="5.625" style="265" customWidth="1"/>
    <col min="15881" max="15881" width="5.75" style="265" customWidth="1"/>
    <col min="15882" max="15882" width="5.375" style="265" customWidth="1"/>
    <col min="15883" max="15883" width="5.5" style="265" customWidth="1"/>
    <col min="15884" max="15884" width="5.75" style="265" customWidth="1"/>
    <col min="15885" max="15885" width="6.25" style="265" customWidth="1"/>
    <col min="15886" max="15886" width="5.125" style="265" customWidth="1"/>
    <col min="15887" max="16128" width="6.625" style="265"/>
    <col min="16129" max="16129" width="12.125" style="265" customWidth="1"/>
    <col min="16130" max="16131" width="3.25" style="265" customWidth="1"/>
    <col min="16132" max="16132" width="5.625" style="265" customWidth="1"/>
    <col min="16133" max="16133" width="5.375" style="265" customWidth="1"/>
    <col min="16134" max="16136" width="5.625" style="265" customWidth="1"/>
    <col min="16137" max="16137" width="5.75" style="265" customWidth="1"/>
    <col min="16138" max="16138" width="5.375" style="265" customWidth="1"/>
    <col min="16139" max="16139" width="5.5" style="265" customWidth="1"/>
    <col min="16140" max="16140" width="5.75" style="265" customWidth="1"/>
    <col min="16141" max="16141" width="6.25" style="265" customWidth="1"/>
    <col min="16142" max="16142" width="5.125" style="265" customWidth="1"/>
    <col min="16143" max="16384" width="6.625" style="265"/>
  </cols>
  <sheetData>
    <row r="1" spans="1:12" s="327" customFormat="1" ht="21.75" customHeight="1" x14ac:dyDescent="0.4">
      <c r="A1" s="451" t="s">
        <v>1179</v>
      </c>
      <c r="B1" s="452"/>
      <c r="C1" s="452"/>
      <c r="D1" s="452"/>
      <c r="E1" s="452"/>
      <c r="J1" s="455"/>
    </row>
    <row r="2" spans="1:12" ht="13.5" customHeight="1" thickBot="1" x14ac:dyDescent="0.25">
      <c r="A2" s="263"/>
      <c r="B2" s="264"/>
      <c r="C2" s="264"/>
      <c r="D2" s="264"/>
      <c r="E2" s="264"/>
      <c r="J2" s="645"/>
      <c r="L2" s="646" t="s">
        <v>1425</v>
      </c>
    </row>
    <row r="3" spans="1:12" s="327" customFormat="1" ht="18.75" customHeight="1" x14ac:dyDescent="0.4">
      <c r="A3" s="630" t="s">
        <v>1180</v>
      </c>
      <c r="B3" s="803" t="s">
        <v>1181</v>
      </c>
      <c r="C3" s="804"/>
      <c r="D3" s="804"/>
      <c r="E3" s="804"/>
      <c r="F3" s="804"/>
      <c r="G3" s="804"/>
      <c r="H3" s="805"/>
      <c r="I3" s="806" t="s">
        <v>1182</v>
      </c>
      <c r="J3" s="807"/>
      <c r="K3" s="808" t="s">
        <v>1183</v>
      </c>
      <c r="L3" s="809"/>
    </row>
    <row r="4" spans="1:12" s="327" customFormat="1" ht="19.5" customHeight="1" x14ac:dyDescent="0.4">
      <c r="A4" s="331" t="s">
        <v>1516</v>
      </c>
      <c r="B4" s="795" t="s">
        <v>1196</v>
      </c>
      <c r="C4" s="796"/>
      <c r="D4" s="796"/>
      <c r="E4" s="796"/>
      <c r="F4" s="796"/>
      <c r="G4" s="796"/>
      <c r="H4" s="797"/>
      <c r="I4" s="798">
        <v>7</v>
      </c>
      <c r="J4" s="799"/>
      <c r="K4" s="798" t="s">
        <v>1187</v>
      </c>
      <c r="L4" s="800"/>
    </row>
    <row r="5" spans="1:12" s="327" customFormat="1" ht="19.5" customHeight="1" x14ac:dyDescent="0.4">
      <c r="A5" s="328" t="s">
        <v>1517</v>
      </c>
      <c r="B5" s="795" t="s">
        <v>1197</v>
      </c>
      <c r="C5" s="796"/>
      <c r="D5" s="796"/>
      <c r="E5" s="796"/>
      <c r="F5" s="796"/>
      <c r="G5" s="796"/>
      <c r="H5" s="797"/>
      <c r="I5" s="798">
        <v>1</v>
      </c>
      <c r="J5" s="799"/>
      <c r="K5" s="800" t="s">
        <v>1190</v>
      </c>
      <c r="L5" s="800"/>
    </row>
    <row r="6" spans="1:12" s="327" customFormat="1" ht="19.5" customHeight="1" x14ac:dyDescent="0.4">
      <c r="A6" s="329" t="s">
        <v>1198</v>
      </c>
      <c r="B6" s="795" t="s">
        <v>1199</v>
      </c>
      <c r="C6" s="796"/>
      <c r="D6" s="796"/>
      <c r="E6" s="796"/>
      <c r="F6" s="796"/>
      <c r="G6" s="796"/>
      <c r="H6" s="797"/>
      <c r="I6" s="798">
        <v>21</v>
      </c>
      <c r="J6" s="799"/>
      <c r="K6" s="798" t="s">
        <v>1190</v>
      </c>
      <c r="L6" s="800"/>
    </row>
    <row r="7" spans="1:12" s="327" customFormat="1" ht="19.5" customHeight="1" x14ac:dyDescent="0.4">
      <c r="A7" s="329" t="s">
        <v>1200</v>
      </c>
      <c r="B7" s="795" t="s">
        <v>1201</v>
      </c>
      <c r="C7" s="796"/>
      <c r="D7" s="796"/>
      <c r="E7" s="796"/>
      <c r="F7" s="796"/>
      <c r="G7" s="796"/>
      <c r="H7" s="797"/>
      <c r="I7" s="798">
        <v>1</v>
      </c>
      <c r="J7" s="799"/>
      <c r="K7" s="798" t="s">
        <v>1190</v>
      </c>
      <c r="L7" s="800"/>
    </row>
    <row r="8" spans="1:12" s="327" customFormat="1" ht="19.5" customHeight="1" x14ac:dyDescent="0.4">
      <c r="A8" s="329" t="s">
        <v>1202</v>
      </c>
      <c r="B8" s="795" t="s">
        <v>1203</v>
      </c>
      <c r="C8" s="796"/>
      <c r="D8" s="796"/>
      <c r="E8" s="796"/>
      <c r="F8" s="796"/>
      <c r="G8" s="796"/>
      <c r="H8" s="797"/>
      <c r="I8" s="798">
        <v>12</v>
      </c>
      <c r="J8" s="799"/>
      <c r="K8" s="798" t="s">
        <v>1185</v>
      </c>
      <c r="L8" s="800"/>
    </row>
    <row r="9" spans="1:12" s="327" customFormat="1" ht="19.5" customHeight="1" x14ac:dyDescent="0.4">
      <c r="A9" s="329" t="s">
        <v>1368</v>
      </c>
      <c r="B9" s="795" t="s">
        <v>1204</v>
      </c>
      <c r="C9" s="796"/>
      <c r="D9" s="796"/>
      <c r="E9" s="796"/>
      <c r="F9" s="796"/>
      <c r="G9" s="796"/>
      <c r="H9" s="797"/>
      <c r="I9" s="801" t="s">
        <v>1523</v>
      </c>
      <c r="J9" s="802"/>
      <c r="K9" s="798" t="s">
        <v>1187</v>
      </c>
      <c r="L9" s="800"/>
    </row>
    <row r="10" spans="1:12" s="327" customFormat="1" ht="19.5" customHeight="1" x14ac:dyDescent="0.4">
      <c r="A10" s="328" t="s">
        <v>1518</v>
      </c>
      <c r="B10" s="795" t="s">
        <v>1184</v>
      </c>
      <c r="C10" s="796"/>
      <c r="D10" s="796"/>
      <c r="E10" s="796"/>
      <c r="F10" s="796"/>
      <c r="G10" s="796"/>
      <c r="H10" s="797"/>
      <c r="I10" s="798">
        <v>7</v>
      </c>
      <c r="J10" s="799"/>
      <c r="K10" s="800" t="s">
        <v>1185</v>
      </c>
      <c r="L10" s="800"/>
    </row>
    <row r="11" spans="1:12" s="327" customFormat="1" ht="19.5" customHeight="1" x14ac:dyDescent="0.4">
      <c r="A11" s="329" t="s">
        <v>1380</v>
      </c>
      <c r="B11" s="795" t="s">
        <v>1193</v>
      </c>
      <c r="C11" s="796"/>
      <c r="D11" s="796"/>
      <c r="E11" s="796"/>
      <c r="F11" s="796"/>
      <c r="G11" s="796"/>
      <c r="H11" s="797"/>
      <c r="I11" s="801" t="s">
        <v>1524</v>
      </c>
      <c r="J11" s="802"/>
      <c r="K11" s="798" t="s">
        <v>1194</v>
      </c>
      <c r="L11" s="800"/>
    </row>
    <row r="12" spans="1:12" s="327" customFormat="1" ht="19.5" customHeight="1" x14ac:dyDescent="0.4">
      <c r="A12" s="329" t="s">
        <v>1520</v>
      </c>
      <c r="B12" s="795" t="s">
        <v>1186</v>
      </c>
      <c r="C12" s="796"/>
      <c r="D12" s="796"/>
      <c r="E12" s="796"/>
      <c r="F12" s="796"/>
      <c r="G12" s="796"/>
      <c r="H12" s="797"/>
      <c r="I12" s="798">
        <v>7</v>
      </c>
      <c r="J12" s="799"/>
      <c r="K12" s="800" t="s">
        <v>1187</v>
      </c>
      <c r="L12" s="800"/>
    </row>
    <row r="13" spans="1:12" s="327" customFormat="1" ht="19.5" customHeight="1" x14ac:dyDescent="0.4">
      <c r="A13" s="329" t="s">
        <v>1188</v>
      </c>
      <c r="B13" s="795" t="s">
        <v>1189</v>
      </c>
      <c r="C13" s="796"/>
      <c r="D13" s="796"/>
      <c r="E13" s="796"/>
      <c r="F13" s="796"/>
      <c r="G13" s="796"/>
      <c r="H13" s="797"/>
      <c r="I13" s="798">
        <v>12</v>
      </c>
      <c r="J13" s="799"/>
      <c r="K13" s="800" t="s">
        <v>1190</v>
      </c>
      <c r="L13" s="800"/>
    </row>
    <row r="14" spans="1:12" s="327" customFormat="1" ht="19.5" customHeight="1" x14ac:dyDescent="0.4">
      <c r="A14" s="329" t="s">
        <v>1519</v>
      </c>
      <c r="B14" s="795" t="s">
        <v>1191</v>
      </c>
      <c r="C14" s="796"/>
      <c r="D14" s="796"/>
      <c r="E14" s="796"/>
      <c r="F14" s="796"/>
      <c r="G14" s="796"/>
      <c r="H14" s="797"/>
      <c r="I14" s="798">
        <v>12</v>
      </c>
      <c r="J14" s="799"/>
      <c r="K14" s="800" t="s">
        <v>1185</v>
      </c>
      <c r="L14" s="800"/>
    </row>
    <row r="15" spans="1:12" s="327" customFormat="1" ht="19.5" customHeight="1" x14ac:dyDescent="0.4">
      <c r="A15" s="329" t="s">
        <v>1521</v>
      </c>
      <c r="B15" s="795" t="s">
        <v>1192</v>
      </c>
      <c r="C15" s="796"/>
      <c r="D15" s="796"/>
      <c r="E15" s="796"/>
      <c r="F15" s="796"/>
      <c r="G15" s="796"/>
      <c r="H15" s="797"/>
      <c r="I15" s="801" t="s">
        <v>1525</v>
      </c>
      <c r="J15" s="802"/>
      <c r="K15" s="798" t="s">
        <v>1187</v>
      </c>
      <c r="L15" s="800"/>
    </row>
    <row r="16" spans="1:12" s="327" customFormat="1" ht="19.5" customHeight="1" thickBot="1" x14ac:dyDescent="0.45">
      <c r="A16" s="613" t="s">
        <v>1522</v>
      </c>
      <c r="B16" s="795" t="s">
        <v>1195</v>
      </c>
      <c r="C16" s="796"/>
      <c r="D16" s="796"/>
      <c r="E16" s="796"/>
      <c r="F16" s="796"/>
      <c r="G16" s="796"/>
      <c r="H16" s="797"/>
      <c r="I16" s="798">
        <v>12</v>
      </c>
      <c r="J16" s="799"/>
      <c r="K16" s="798" t="s">
        <v>1187</v>
      </c>
      <c r="L16" s="800"/>
    </row>
    <row r="17" spans="1:12" s="327" customFormat="1" ht="14.45" customHeight="1" x14ac:dyDescent="0.4">
      <c r="A17" s="332" t="s">
        <v>1205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</row>
    <row r="18" spans="1:12" s="327" customFormat="1" ht="14.45" customHeight="1" x14ac:dyDescent="0.4">
      <c r="A18" s="334" t="s">
        <v>1206</v>
      </c>
      <c r="B18" s="335"/>
    </row>
    <row r="19" spans="1:12" s="327" customFormat="1" ht="19.5" customHeight="1" x14ac:dyDescent="0.4">
      <c r="A19" s="329"/>
      <c r="B19" s="796"/>
      <c r="C19" s="796"/>
      <c r="D19" s="796"/>
      <c r="E19" s="796"/>
      <c r="F19" s="796"/>
      <c r="G19" s="796"/>
      <c r="H19" s="796"/>
      <c r="I19" s="800"/>
      <c r="J19" s="800"/>
      <c r="K19" s="800"/>
      <c r="L19" s="800"/>
    </row>
    <row r="20" spans="1:12" s="327" customFormat="1" ht="19.5" customHeight="1" x14ac:dyDescent="0.4">
      <c r="A20" s="334"/>
    </row>
    <row r="21" spans="1:12" s="327" customFormat="1" ht="1.5" customHeight="1" x14ac:dyDescent="0.4">
      <c r="A21" s="329"/>
      <c r="B21" s="628"/>
      <c r="C21" s="628"/>
      <c r="D21" s="628"/>
      <c r="E21" s="628"/>
      <c r="F21" s="628"/>
      <c r="G21" s="628"/>
      <c r="H21" s="628"/>
      <c r="I21" s="629"/>
      <c r="J21" s="629"/>
      <c r="K21" s="629"/>
      <c r="L21" s="629"/>
    </row>
    <row r="22" spans="1:12" s="327" customFormat="1" ht="16.5" customHeight="1" x14ac:dyDescent="0.4">
      <c r="A22" s="334"/>
      <c r="B22" s="335"/>
    </row>
    <row r="23" spans="1:12" s="327" customFormat="1" ht="16.5" customHeight="1" x14ac:dyDescent="0.15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</row>
    <row r="24" spans="1:12" ht="12" customHeight="1" x14ac:dyDescent="0.15">
      <c r="B24" s="267"/>
    </row>
  </sheetData>
  <mergeCells count="45">
    <mergeCell ref="B3:H3"/>
    <mergeCell ref="I3:J3"/>
    <mergeCell ref="K3:L3"/>
    <mergeCell ref="B11:H11"/>
    <mergeCell ref="B4:H4"/>
    <mergeCell ref="I4:J4"/>
    <mergeCell ref="K4:L4"/>
    <mergeCell ref="B5:H5"/>
    <mergeCell ref="I5:J5"/>
    <mergeCell ref="K5:L5"/>
    <mergeCell ref="B6:H6"/>
    <mergeCell ref="I6:J6"/>
    <mergeCell ref="K6:L6"/>
    <mergeCell ref="B7:H7"/>
    <mergeCell ref="I7:J7"/>
    <mergeCell ref="K7:L7"/>
    <mergeCell ref="B8:H8"/>
    <mergeCell ref="I8:J8"/>
    <mergeCell ref="K8:L8"/>
    <mergeCell ref="B9:H9"/>
    <mergeCell ref="I9:J9"/>
    <mergeCell ref="K9:L9"/>
    <mergeCell ref="B10:H10"/>
    <mergeCell ref="I10:J10"/>
    <mergeCell ref="K10:L10"/>
    <mergeCell ref="B12:H12"/>
    <mergeCell ref="I12:J12"/>
    <mergeCell ref="K12:L12"/>
    <mergeCell ref="I11:J11"/>
    <mergeCell ref="K11:L11"/>
    <mergeCell ref="B13:H13"/>
    <mergeCell ref="I13:J13"/>
    <mergeCell ref="K13:L13"/>
    <mergeCell ref="B19:H19"/>
    <mergeCell ref="I19:J19"/>
    <mergeCell ref="K19:L19"/>
    <mergeCell ref="B14:H14"/>
    <mergeCell ref="I14:J14"/>
    <mergeCell ref="K14:L14"/>
    <mergeCell ref="B15:H15"/>
    <mergeCell ref="I15:J15"/>
    <mergeCell ref="K15:L15"/>
    <mergeCell ref="B16:H16"/>
    <mergeCell ref="I16:J16"/>
    <mergeCell ref="K16:L16"/>
  </mergeCells>
  <phoneticPr fontId="3"/>
  <printOptions gridLinesSet="0"/>
  <pageMargins left="0.78740157480314965" right="0.78740157480314965" top="0.78740157480314965" bottom="0.15748031496062992" header="0" footer="0"/>
  <pageSetup paperSize="9" scale="110" firstPageNumber="235" fitToWidth="0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Normal="100" zoomScaleSheetLayoutView="100" workbookViewId="0">
      <selection sqref="A1:XFD1048576"/>
    </sheetView>
  </sheetViews>
  <sheetFormatPr defaultColWidth="8.875" defaultRowHeight="10.5" customHeight="1" x14ac:dyDescent="0.15"/>
  <cols>
    <col min="1" max="1" width="5" style="240" customWidth="1"/>
    <col min="2" max="2" width="42.875" style="240" customWidth="1"/>
    <col min="3" max="5" width="7.5" style="241" customWidth="1"/>
    <col min="6" max="6" width="16.25" style="487" customWidth="1"/>
    <col min="7" max="7" width="10.125" style="240" customWidth="1"/>
    <col min="8" max="8" width="6.125" style="240" customWidth="1"/>
    <col min="9" max="9" width="6.5" style="240" customWidth="1"/>
    <col min="10" max="10" width="6.625" style="240" customWidth="1"/>
    <col min="11" max="11" width="3.75" style="240" customWidth="1"/>
    <col min="12" max="12" width="8.125" style="240" customWidth="1"/>
    <col min="13" max="256" width="8.875" style="240"/>
    <col min="257" max="257" width="5" style="240" customWidth="1"/>
    <col min="258" max="258" width="46.25" style="240" customWidth="1"/>
    <col min="259" max="261" width="7.5" style="240" customWidth="1"/>
    <col min="262" max="262" width="16.25" style="240" customWidth="1"/>
    <col min="263" max="263" width="10.125" style="240" customWidth="1"/>
    <col min="264" max="264" width="6.125" style="240" customWidth="1"/>
    <col min="265" max="265" width="6.5" style="240" customWidth="1"/>
    <col min="266" max="266" width="6.625" style="240" customWidth="1"/>
    <col min="267" max="267" width="3.75" style="240" customWidth="1"/>
    <col min="268" max="268" width="8.125" style="240" customWidth="1"/>
    <col min="269" max="512" width="8.875" style="240"/>
    <col min="513" max="513" width="5" style="240" customWidth="1"/>
    <col min="514" max="514" width="46.25" style="240" customWidth="1"/>
    <col min="515" max="517" width="7.5" style="240" customWidth="1"/>
    <col min="518" max="518" width="16.25" style="240" customWidth="1"/>
    <col min="519" max="519" width="10.125" style="240" customWidth="1"/>
    <col min="520" max="520" width="6.125" style="240" customWidth="1"/>
    <col min="521" max="521" width="6.5" style="240" customWidth="1"/>
    <col min="522" max="522" width="6.625" style="240" customWidth="1"/>
    <col min="523" max="523" width="3.75" style="240" customWidth="1"/>
    <col min="524" max="524" width="8.125" style="240" customWidth="1"/>
    <col min="525" max="768" width="8.875" style="240"/>
    <col min="769" max="769" width="5" style="240" customWidth="1"/>
    <col min="770" max="770" width="46.25" style="240" customWidth="1"/>
    <col min="771" max="773" width="7.5" style="240" customWidth="1"/>
    <col min="774" max="774" width="16.25" style="240" customWidth="1"/>
    <col min="775" max="775" width="10.125" style="240" customWidth="1"/>
    <col min="776" max="776" width="6.125" style="240" customWidth="1"/>
    <col min="777" max="777" width="6.5" style="240" customWidth="1"/>
    <col min="778" max="778" width="6.625" style="240" customWidth="1"/>
    <col min="779" max="779" width="3.75" style="240" customWidth="1"/>
    <col min="780" max="780" width="8.125" style="240" customWidth="1"/>
    <col min="781" max="1024" width="8.875" style="240"/>
    <col min="1025" max="1025" width="5" style="240" customWidth="1"/>
    <col min="1026" max="1026" width="46.25" style="240" customWidth="1"/>
    <col min="1027" max="1029" width="7.5" style="240" customWidth="1"/>
    <col min="1030" max="1030" width="16.25" style="240" customWidth="1"/>
    <col min="1031" max="1031" width="10.125" style="240" customWidth="1"/>
    <col min="1032" max="1032" width="6.125" style="240" customWidth="1"/>
    <col min="1033" max="1033" width="6.5" style="240" customWidth="1"/>
    <col min="1034" max="1034" width="6.625" style="240" customWidth="1"/>
    <col min="1035" max="1035" width="3.75" style="240" customWidth="1"/>
    <col min="1036" max="1036" width="8.125" style="240" customWidth="1"/>
    <col min="1037" max="1280" width="8.875" style="240"/>
    <col min="1281" max="1281" width="5" style="240" customWidth="1"/>
    <col min="1282" max="1282" width="46.25" style="240" customWidth="1"/>
    <col min="1283" max="1285" width="7.5" style="240" customWidth="1"/>
    <col min="1286" max="1286" width="16.25" style="240" customWidth="1"/>
    <col min="1287" max="1287" width="10.125" style="240" customWidth="1"/>
    <col min="1288" max="1288" width="6.125" style="240" customWidth="1"/>
    <col min="1289" max="1289" width="6.5" style="240" customWidth="1"/>
    <col min="1290" max="1290" width="6.625" style="240" customWidth="1"/>
    <col min="1291" max="1291" width="3.75" style="240" customWidth="1"/>
    <col min="1292" max="1292" width="8.125" style="240" customWidth="1"/>
    <col min="1293" max="1536" width="8.875" style="240"/>
    <col min="1537" max="1537" width="5" style="240" customWidth="1"/>
    <col min="1538" max="1538" width="46.25" style="240" customWidth="1"/>
    <col min="1539" max="1541" width="7.5" style="240" customWidth="1"/>
    <col min="1542" max="1542" width="16.25" style="240" customWidth="1"/>
    <col min="1543" max="1543" width="10.125" style="240" customWidth="1"/>
    <col min="1544" max="1544" width="6.125" style="240" customWidth="1"/>
    <col min="1545" max="1545" width="6.5" style="240" customWidth="1"/>
    <col min="1546" max="1546" width="6.625" style="240" customWidth="1"/>
    <col min="1547" max="1547" width="3.75" style="240" customWidth="1"/>
    <col min="1548" max="1548" width="8.125" style="240" customWidth="1"/>
    <col min="1549" max="1792" width="8.875" style="240"/>
    <col min="1793" max="1793" width="5" style="240" customWidth="1"/>
    <col min="1794" max="1794" width="46.25" style="240" customWidth="1"/>
    <col min="1795" max="1797" width="7.5" style="240" customWidth="1"/>
    <col min="1798" max="1798" width="16.25" style="240" customWidth="1"/>
    <col min="1799" max="1799" width="10.125" style="240" customWidth="1"/>
    <col min="1800" max="1800" width="6.125" style="240" customWidth="1"/>
    <col min="1801" max="1801" width="6.5" style="240" customWidth="1"/>
    <col min="1802" max="1802" width="6.625" style="240" customWidth="1"/>
    <col min="1803" max="1803" width="3.75" style="240" customWidth="1"/>
    <col min="1804" max="1804" width="8.125" style="240" customWidth="1"/>
    <col min="1805" max="2048" width="8.875" style="240"/>
    <col min="2049" max="2049" width="5" style="240" customWidth="1"/>
    <col min="2050" max="2050" width="46.25" style="240" customWidth="1"/>
    <col min="2051" max="2053" width="7.5" style="240" customWidth="1"/>
    <col min="2054" max="2054" width="16.25" style="240" customWidth="1"/>
    <col min="2055" max="2055" width="10.125" style="240" customWidth="1"/>
    <col min="2056" max="2056" width="6.125" style="240" customWidth="1"/>
    <col min="2057" max="2057" width="6.5" style="240" customWidth="1"/>
    <col min="2058" max="2058" width="6.625" style="240" customWidth="1"/>
    <col min="2059" max="2059" width="3.75" style="240" customWidth="1"/>
    <col min="2060" max="2060" width="8.125" style="240" customWidth="1"/>
    <col min="2061" max="2304" width="8.875" style="240"/>
    <col min="2305" max="2305" width="5" style="240" customWidth="1"/>
    <col min="2306" max="2306" width="46.25" style="240" customWidth="1"/>
    <col min="2307" max="2309" width="7.5" style="240" customWidth="1"/>
    <col min="2310" max="2310" width="16.25" style="240" customWidth="1"/>
    <col min="2311" max="2311" width="10.125" style="240" customWidth="1"/>
    <col min="2312" max="2312" width="6.125" style="240" customWidth="1"/>
    <col min="2313" max="2313" width="6.5" style="240" customWidth="1"/>
    <col min="2314" max="2314" width="6.625" style="240" customWidth="1"/>
    <col min="2315" max="2315" width="3.75" style="240" customWidth="1"/>
    <col min="2316" max="2316" width="8.125" style="240" customWidth="1"/>
    <col min="2317" max="2560" width="8.875" style="240"/>
    <col min="2561" max="2561" width="5" style="240" customWidth="1"/>
    <col min="2562" max="2562" width="46.25" style="240" customWidth="1"/>
    <col min="2563" max="2565" width="7.5" style="240" customWidth="1"/>
    <col min="2566" max="2566" width="16.25" style="240" customWidth="1"/>
    <col min="2567" max="2567" width="10.125" style="240" customWidth="1"/>
    <col min="2568" max="2568" width="6.125" style="240" customWidth="1"/>
    <col min="2569" max="2569" width="6.5" style="240" customWidth="1"/>
    <col min="2570" max="2570" width="6.625" style="240" customWidth="1"/>
    <col min="2571" max="2571" width="3.75" style="240" customWidth="1"/>
    <col min="2572" max="2572" width="8.125" style="240" customWidth="1"/>
    <col min="2573" max="2816" width="8.875" style="240"/>
    <col min="2817" max="2817" width="5" style="240" customWidth="1"/>
    <col min="2818" max="2818" width="46.25" style="240" customWidth="1"/>
    <col min="2819" max="2821" width="7.5" style="240" customWidth="1"/>
    <col min="2822" max="2822" width="16.25" style="240" customWidth="1"/>
    <col min="2823" max="2823" width="10.125" style="240" customWidth="1"/>
    <col min="2824" max="2824" width="6.125" style="240" customWidth="1"/>
    <col min="2825" max="2825" width="6.5" style="240" customWidth="1"/>
    <col min="2826" max="2826" width="6.625" style="240" customWidth="1"/>
    <col min="2827" max="2827" width="3.75" style="240" customWidth="1"/>
    <col min="2828" max="2828" width="8.125" style="240" customWidth="1"/>
    <col min="2829" max="3072" width="8.875" style="240"/>
    <col min="3073" max="3073" width="5" style="240" customWidth="1"/>
    <col min="3074" max="3074" width="46.25" style="240" customWidth="1"/>
    <col min="3075" max="3077" width="7.5" style="240" customWidth="1"/>
    <col min="3078" max="3078" width="16.25" style="240" customWidth="1"/>
    <col min="3079" max="3079" width="10.125" style="240" customWidth="1"/>
    <col min="3080" max="3080" width="6.125" style="240" customWidth="1"/>
    <col min="3081" max="3081" width="6.5" style="240" customWidth="1"/>
    <col min="3082" max="3082" width="6.625" style="240" customWidth="1"/>
    <col min="3083" max="3083" width="3.75" style="240" customWidth="1"/>
    <col min="3084" max="3084" width="8.125" style="240" customWidth="1"/>
    <col min="3085" max="3328" width="8.875" style="240"/>
    <col min="3329" max="3329" width="5" style="240" customWidth="1"/>
    <col min="3330" max="3330" width="46.25" style="240" customWidth="1"/>
    <col min="3331" max="3333" width="7.5" style="240" customWidth="1"/>
    <col min="3334" max="3334" width="16.25" style="240" customWidth="1"/>
    <col min="3335" max="3335" width="10.125" style="240" customWidth="1"/>
    <col min="3336" max="3336" width="6.125" style="240" customWidth="1"/>
    <col min="3337" max="3337" width="6.5" style="240" customWidth="1"/>
    <col min="3338" max="3338" width="6.625" style="240" customWidth="1"/>
    <col min="3339" max="3339" width="3.75" style="240" customWidth="1"/>
    <col min="3340" max="3340" width="8.125" style="240" customWidth="1"/>
    <col min="3341" max="3584" width="8.875" style="240"/>
    <col min="3585" max="3585" width="5" style="240" customWidth="1"/>
    <col min="3586" max="3586" width="46.25" style="240" customWidth="1"/>
    <col min="3587" max="3589" width="7.5" style="240" customWidth="1"/>
    <col min="3590" max="3590" width="16.25" style="240" customWidth="1"/>
    <col min="3591" max="3591" width="10.125" style="240" customWidth="1"/>
    <col min="3592" max="3592" width="6.125" style="240" customWidth="1"/>
    <col min="3593" max="3593" width="6.5" style="240" customWidth="1"/>
    <col min="3594" max="3594" width="6.625" style="240" customWidth="1"/>
    <col min="3595" max="3595" width="3.75" style="240" customWidth="1"/>
    <col min="3596" max="3596" width="8.125" style="240" customWidth="1"/>
    <col min="3597" max="3840" width="8.875" style="240"/>
    <col min="3841" max="3841" width="5" style="240" customWidth="1"/>
    <col min="3842" max="3842" width="46.25" style="240" customWidth="1"/>
    <col min="3843" max="3845" width="7.5" style="240" customWidth="1"/>
    <col min="3846" max="3846" width="16.25" style="240" customWidth="1"/>
    <col min="3847" max="3847" width="10.125" style="240" customWidth="1"/>
    <col min="3848" max="3848" width="6.125" style="240" customWidth="1"/>
    <col min="3849" max="3849" width="6.5" style="240" customWidth="1"/>
    <col min="3850" max="3850" width="6.625" style="240" customWidth="1"/>
    <col min="3851" max="3851" width="3.75" style="240" customWidth="1"/>
    <col min="3852" max="3852" width="8.125" style="240" customWidth="1"/>
    <col min="3853" max="4096" width="8.875" style="240"/>
    <col min="4097" max="4097" width="5" style="240" customWidth="1"/>
    <col min="4098" max="4098" width="46.25" style="240" customWidth="1"/>
    <col min="4099" max="4101" width="7.5" style="240" customWidth="1"/>
    <col min="4102" max="4102" width="16.25" style="240" customWidth="1"/>
    <col min="4103" max="4103" width="10.125" style="240" customWidth="1"/>
    <col min="4104" max="4104" width="6.125" style="240" customWidth="1"/>
    <col min="4105" max="4105" width="6.5" style="240" customWidth="1"/>
    <col min="4106" max="4106" width="6.625" style="240" customWidth="1"/>
    <col min="4107" max="4107" width="3.75" style="240" customWidth="1"/>
    <col min="4108" max="4108" width="8.125" style="240" customWidth="1"/>
    <col min="4109" max="4352" width="8.875" style="240"/>
    <col min="4353" max="4353" width="5" style="240" customWidth="1"/>
    <col min="4354" max="4354" width="46.25" style="240" customWidth="1"/>
    <col min="4355" max="4357" width="7.5" style="240" customWidth="1"/>
    <col min="4358" max="4358" width="16.25" style="240" customWidth="1"/>
    <col min="4359" max="4359" width="10.125" style="240" customWidth="1"/>
    <col min="4360" max="4360" width="6.125" style="240" customWidth="1"/>
    <col min="4361" max="4361" width="6.5" style="240" customWidth="1"/>
    <col min="4362" max="4362" width="6.625" style="240" customWidth="1"/>
    <col min="4363" max="4363" width="3.75" style="240" customWidth="1"/>
    <col min="4364" max="4364" width="8.125" style="240" customWidth="1"/>
    <col min="4365" max="4608" width="8.875" style="240"/>
    <col min="4609" max="4609" width="5" style="240" customWidth="1"/>
    <col min="4610" max="4610" width="46.25" style="240" customWidth="1"/>
    <col min="4611" max="4613" width="7.5" style="240" customWidth="1"/>
    <col min="4614" max="4614" width="16.25" style="240" customWidth="1"/>
    <col min="4615" max="4615" width="10.125" style="240" customWidth="1"/>
    <col min="4616" max="4616" width="6.125" style="240" customWidth="1"/>
    <col min="4617" max="4617" width="6.5" style="240" customWidth="1"/>
    <col min="4618" max="4618" width="6.625" style="240" customWidth="1"/>
    <col min="4619" max="4619" width="3.75" style="240" customWidth="1"/>
    <col min="4620" max="4620" width="8.125" style="240" customWidth="1"/>
    <col min="4621" max="4864" width="8.875" style="240"/>
    <col min="4865" max="4865" width="5" style="240" customWidth="1"/>
    <col min="4866" max="4866" width="46.25" style="240" customWidth="1"/>
    <col min="4867" max="4869" width="7.5" style="240" customWidth="1"/>
    <col min="4870" max="4870" width="16.25" style="240" customWidth="1"/>
    <col min="4871" max="4871" width="10.125" style="240" customWidth="1"/>
    <col min="4872" max="4872" width="6.125" style="240" customWidth="1"/>
    <col min="4873" max="4873" width="6.5" style="240" customWidth="1"/>
    <col min="4874" max="4874" width="6.625" style="240" customWidth="1"/>
    <col min="4875" max="4875" width="3.75" style="240" customWidth="1"/>
    <col min="4876" max="4876" width="8.125" style="240" customWidth="1"/>
    <col min="4877" max="5120" width="8.875" style="240"/>
    <col min="5121" max="5121" width="5" style="240" customWidth="1"/>
    <col min="5122" max="5122" width="46.25" style="240" customWidth="1"/>
    <col min="5123" max="5125" width="7.5" style="240" customWidth="1"/>
    <col min="5126" max="5126" width="16.25" style="240" customWidth="1"/>
    <col min="5127" max="5127" width="10.125" style="240" customWidth="1"/>
    <col min="5128" max="5128" width="6.125" style="240" customWidth="1"/>
    <col min="5129" max="5129" width="6.5" style="240" customWidth="1"/>
    <col min="5130" max="5130" width="6.625" style="240" customWidth="1"/>
    <col min="5131" max="5131" width="3.75" style="240" customWidth="1"/>
    <col min="5132" max="5132" width="8.125" style="240" customWidth="1"/>
    <col min="5133" max="5376" width="8.875" style="240"/>
    <col min="5377" max="5377" width="5" style="240" customWidth="1"/>
    <col min="5378" max="5378" width="46.25" style="240" customWidth="1"/>
    <col min="5379" max="5381" width="7.5" style="240" customWidth="1"/>
    <col min="5382" max="5382" width="16.25" style="240" customWidth="1"/>
    <col min="5383" max="5383" width="10.125" style="240" customWidth="1"/>
    <col min="5384" max="5384" width="6.125" style="240" customWidth="1"/>
    <col min="5385" max="5385" width="6.5" style="240" customWidth="1"/>
    <col min="5386" max="5386" width="6.625" style="240" customWidth="1"/>
    <col min="5387" max="5387" width="3.75" style="240" customWidth="1"/>
    <col min="5388" max="5388" width="8.125" style="240" customWidth="1"/>
    <col min="5389" max="5632" width="8.875" style="240"/>
    <col min="5633" max="5633" width="5" style="240" customWidth="1"/>
    <col min="5634" max="5634" width="46.25" style="240" customWidth="1"/>
    <col min="5635" max="5637" width="7.5" style="240" customWidth="1"/>
    <col min="5638" max="5638" width="16.25" style="240" customWidth="1"/>
    <col min="5639" max="5639" width="10.125" style="240" customWidth="1"/>
    <col min="5640" max="5640" width="6.125" style="240" customWidth="1"/>
    <col min="5641" max="5641" width="6.5" style="240" customWidth="1"/>
    <col min="5642" max="5642" width="6.625" style="240" customWidth="1"/>
    <col min="5643" max="5643" width="3.75" style="240" customWidth="1"/>
    <col min="5644" max="5644" width="8.125" style="240" customWidth="1"/>
    <col min="5645" max="5888" width="8.875" style="240"/>
    <col min="5889" max="5889" width="5" style="240" customWidth="1"/>
    <col min="5890" max="5890" width="46.25" style="240" customWidth="1"/>
    <col min="5891" max="5893" width="7.5" style="240" customWidth="1"/>
    <col min="5894" max="5894" width="16.25" style="240" customWidth="1"/>
    <col min="5895" max="5895" width="10.125" style="240" customWidth="1"/>
    <col min="5896" max="5896" width="6.125" style="240" customWidth="1"/>
    <col min="5897" max="5897" width="6.5" style="240" customWidth="1"/>
    <col min="5898" max="5898" width="6.625" style="240" customWidth="1"/>
    <col min="5899" max="5899" width="3.75" style="240" customWidth="1"/>
    <col min="5900" max="5900" width="8.125" style="240" customWidth="1"/>
    <col min="5901" max="6144" width="8.875" style="240"/>
    <col min="6145" max="6145" width="5" style="240" customWidth="1"/>
    <col min="6146" max="6146" width="46.25" style="240" customWidth="1"/>
    <col min="6147" max="6149" width="7.5" style="240" customWidth="1"/>
    <col min="6150" max="6150" width="16.25" style="240" customWidth="1"/>
    <col min="6151" max="6151" width="10.125" style="240" customWidth="1"/>
    <col min="6152" max="6152" width="6.125" style="240" customWidth="1"/>
    <col min="6153" max="6153" width="6.5" style="240" customWidth="1"/>
    <col min="6154" max="6154" width="6.625" style="240" customWidth="1"/>
    <col min="6155" max="6155" width="3.75" style="240" customWidth="1"/>
    <col min="6156" max="6156" width="8.125" style="240" customWidth="1"/>
    <col min="6157" max="6400" width="8.875" style="240"/>
    <col min="6401" max="6401" width="5" style="240" customWidth="1"/>
    <col min="6402" max="6402" width="46.25" style="240" customWidth="1"/>
    <col min="6403" max="6405" width="7.5" style="240" customWidth="1"/>
    <col min="6406" max="6406" width="16.25" style="240" customWidth="1"/>
    <col min="6407" max="6407" width="10.125" style="240" customWidth="1"/>
    <col min="6408" max="6408" width="6.125" style="240" customWidth="1"/>
    <col min="6409" max="6409" width="6.5" style="240" customWidth="1"/>
    <col min="6410" max="6410" width="6.625" style="240" customWidth="1"/>
    <col min="6411" max="6411" width="3.75" style="240" customWidth="1"/>
    <col min="6412" max="6412" width="8.125" style="240" customWidth="1"/>
    <col min="6413" max="6656" width="8.875" style="240"/>
    <col min="6657" max="6657" width="5" style="240" customWidth="1"/>
    <col min="6658" max="6658" width="46.25" style="240" customWidth="1"/>
    <col min="6659" max="6661" width="7.5" style="240" customWidth="1"/>
    <col min="6662" max="6662" width="16.25" style="240" customWidth="1"/>
    <col min="6663" max="6663" width="10.125" style="240" customWidth="1"/>
    <col min="6664" max="6664" width="6.125" style="240" customWidth="1"/>
    <col min="6665" max="6665" width="6.5" style="240" customWidth="1"/>
    <col min="6666" max="6666" width="6.625" style="240" customWidth="1"/>
    <col min="6667" max="6667" width="3.75" style="240" customWidth="1"/>
    <col min="6668" max="6668" width="8.125" style="240" customWidth="1"/>
    <col min="6669" max="6912" width="8.875" style="240"/>
    <col min="6913" max="6913" width="5" style="240" customWidth="1"/>
    <col min="6914" max="6914" width="46.25" style="240" customWidth="1"/>
    <col min="6915" max="6917" width="7.5" style="240" customWidth="1"/>
    <col min="6918" max="6918" width="16.25" style="240" customWidth="1"/>
    <col min="6919" max="6919" width="10.125" style="240" customWidth="1"/>
    <col min="6920" max="6920" width="6.125" style="240" customWidth="1"/>
    <col min="6921" max="6921" width="6.5" style="240" customWidth="1"/>
    <col min="6922" max="6922" width="6.625" style="240" customWidth="1"/>
    <col min="6923" max="6923" width="3.75" style="240" customWidth="1"/>
    <col min="6924" max="6924" width="8.125" style="240" customWidth="1"/>
    <col min="6925" max="7168" width="8.875" style="240"/>
    <col min="7169" max="7169" width="5" style="240" customWidth="1"/>
    <col min="7170" max="7170" width="46.25" style="240" customWidth="1"/>
    <col min="7171" max="7173" width="7.5" style="240" customWidth="1"/>
    <col min="7174" max="7174" width="16.25" style="240" customWidth="1"/>
    <col min="7175" max="7175" width="10.125" style="240" customWidth="1"/>
    <col min="7176" max="7176" width="6.125" style="240" customWidth="1"/>
    <col min="7177" max="7177" width="6.5" style="240" customWidth="1"/>
    <col min="7178" max="7178" width="6.625" style="240" customWidth="1"/>
    <col min="7179" max="7179" width="3.75" style="240" customWidth="1"/>
    <col min="7180" max="7180" width="8.125" style="240" customWidth="1"/>
    <col min="7181" max="7424" width="8.875" style="240"/>
    <col min="7425" max="7425" width="5" style="240" customWidth="1"/>
    <col min="7426" max="7426" width="46.25" style="240" customWidth="1"/>
    <col min="7427" max="7429" width="7.5" style="240" customWidth="1"/>
    <col min="7430" max="7430" width="16.25" style="240" customWidth="1"/>
    <col min="7431" max="7431" width="10.125" style="240" customWidth="1"/>
    <col min="7432" max="7432" width="6.125" style="240" customWidth="1"/>
    <col min="7433" max="7433" width="6.5" style="240" customWidth="1"/>
    <col min="7434" max="7434" width="6.625" style="240" customWidth="1"/>
    <col min="7435" max="7435" width="3.75" style="240" customWidth="1"/>
    <col min="7436" max="7436" width="8.125" style="240" customWidth="1"/>
    <col min="7437" max="7680" width="8.875" style="240"/>
    <col min="7681" max="7681" width="5" style="240" customWidth="1"/>
    <col min="7682" max="7682" width="46.25" style="240" customWidth="1"/>
    <col min="7683" max="7685" width="7.5" style="240" customWidth="1"/>
    <col min="7686" max="7686" width="16.25" style="240" customWidth="1"/>
    <col min="7687" max="7687" width="10.125" style="240" customWidth="1"/>
    <col min="7688" max="7688" width="6.125" style="240" customWidth="1"/>
    <col min="7689" max="7689" width="6.5" style="240" customWidth="1"/>
    <col min="7690" max="7690" width="6.625" style="240" customWidth="1"/>
    <col min="7691" max="7691" width="3.75" style="240" customWidth="1"/>
    <col min="7692" max="7692" width="8.125" style="240" customWidth="1"/>
    <col min="7693" max="7936" width="8.875" style="240"/>
    <col min="7937" max="7937" width="5" style="240" customWidth="1"/>
    <col min="7938" max="7938" width="46.25" style="240" customWidth="1"/>
    <col min="7939" max="7941" width="7.5" style="240" customWidth="1"/>
    <col min="7942" max="7942" width="16.25" style="240" customWidth="1"/>
    <col min="7943" max="7943" width="10.125" style="240" customWidth="1"/>
    <col min="7944" max="7944" width="6.125" style="240" customWidth="1"/>
    <col min="7945" max="7945" width="6.5" style="240" customWidth="1"/>
    <col min="7946" max="7946" width="6.625" style="240" customWidth="1"/>
    <col min="7947" max="7947" width="3.75" style="240" customWidth="1"/>
    <col min="7948" max="7948" width="8.125" style="240" customWidth="1"/>
    <col min="7949" max="8192" width="8.875" style="240"/>
    <col min="8193" max="8193" width="5" style="240" customWidth="1"/>
    <col min="8194" max="8194" width="46.25" style="240" customWidth="1"/>
    <col min="8195" max="8197" width="7.5" style="240" customWidth="1"/>
    <col min="8198" max="8198" width="16.25" style="240" customWidth="1"/>
    <col min="8199" max="8199" width="10.125" style="240" customWidth="1"/>
    <col min="8200" max="8200" width="6.125" style="240" customWidth="1"/>
    <col min="8201" max="8201" width="6.5" style="240" customWidth="1"/>
    <col min="8202" max="8202" width="6.625" style="240" customWidth="1"/>
    <col min="8203" max="8203" width="3.75" style="240" customWidth="1"/>
    <col min="8204" max="8204" width="8.125" style="240" customWidth="1"/>
    <col min="8205" max="8448" width="8.875" style="240"/>
    <col min="8449" max="8449" width="5" style="240" customWidth="1"/>
    <col min="8450" max="8450" width="46.25" style="240" customWidth="1"/>
    <col min="8451" max="8453" width="7.5" style="240" customWidth="1"/>
    <col min="8454" max="8454" width="16.25" style="240" customWidth="1"/>
    <col min="8455" max="8455" width="10.125" style="240" customWidth="1"/>
    <col min="8456" max="8456" width="6.125" style="240" customWidth="1"/>
    <col min="8457" max="8457" width="6.5" style="240" customWidth="1"/>
    <col min="8458" max="8458" width="6.625" style="240" customWidth="1"/>
    <col min="8459" max="8459" width="3.75" style="240" customWidth="1"/>
    <col min="8460" max="8460" width="8.125" style="240" customWidth="1"/>
    <col min="8461" max="8704" width="8.875" style="240"/>
    <col min="8705" max="8705" width="5" style="240" customWidth="1"/>
    <col min="8706" max="8706" width="46.25" style="240" customWidth="1"/>
    <col min="8707" max="8709" width="7.5" style="240" customWidth="1"/>
    <col min="8710" max="8710" width="16.25" style="240" customWidth="1"/>
    <col min="8711" max="8711" width="10.125" style="240" customWidth="1"/>
    <col min="8712" max="8712" width="6.125" style="240" customWidth="1"/>
    <col min="8713" max="8713" width="6.5" style="240" customWidth="1"/>
    <col min="8714" max="8714" width="6.625" style="240" customWidth="1"/>
    <col min="8715" max="8715" width="3.75" style="240" customWidth="1"/>
    <col min="8716" max="8716" width="8.125" style="240" customWidth="1"/>
    <col min="8717" max="8960" width="8.875" style="240"/>
    <col min="8961" max="8961" width="5" style="240" customWidth="1"/>
    <col min="8962" max="8962" width="46.25" style="240" customWidth="1"/>
    <col min="8963" max="8965" width="7.5" style="240" customWidth="1"/>
    <col min="8966" max="8966" width="16.25" style="240" customWidth="1"/>
    <col min="8967" max="8967" width="10.125" style="240" customWidth="1"/>
    <col min="8968" max="8968" width="6.125" style="240" customWidth="1"/>
    <col min="8969" max="8969" width="6.5" style="240" customWidth="1"/>
    <col min="8970" max="8970" width="6.625" style="240" customWidth="1"/>
    <col min="8971" max="8971" width="3.75" style="240" customWidth="1"/>
    <col min="8972" max="8972" width="8.125" style="240" customWidth="1"/>
    <col min="8973" max="9216" width="8.875" style="240"/>
    <col min="9217" max="9217" width="5" style="240" customWidth="1"/>
    <col min="9218" max="9218" width="46.25" style="240" customWidth="1"/>
    <col min="9219" max="9221" width="7.5" style="240" customWidth="1"/>
    <col min="9222" max="9222" width="16.25" style="240" customWidth="1"/>
    <col min="9223" max="9223" width="10.125" style="240" customWidth="1"/>
    <col min="9224" max="9224" width="6.125" style="240" customWidth="1"/>
    <col min="9225" max="9225" width="6.5" style="240" customWidth="1"/>
    <col min="9226" max="9226" width="6.625" style="240" customWidth="1"/>
    <col min="9227" max="9227" width="3.75" style="240" customWidth="1"/>
    <col min="9228" max="9228" width="8.125" style="240" customWidth="1"/>
    <col min="9229" max="9472" width="8.875" style="240"/>
    <col min="9473" max="9473" width="5" style="240" customWidth="1"/>
    <col min="9474" max="9474" width="46.25" style="240" customWidth="1"/>
    <col min="9475" max="9477" width="7.5" style="240" customWidth="1"/>
    <col min="9478" max="9478" width="16.25" style="240" customWidth="1"/>
    <col min="9479" max="9479" width="10.125" style="240" customWidth="1"/>
    <col min="9480" max="9480" width="6.125" style="240" customWidth="1"/>
    <col min="9481" max="9481" width="6.5" style="240" customWidth="1"/>
    <col min="9482" max="9482" width="6.625" style="240" customWidth="1"/>
    <col min="9483" max="9483" width="3.75" style="240" customWidth="1"/>
    <col min="9484" max="9484" width="8.125" style="240" customWidth="1"/>
    <col min="9485" max="9728" width="8.875" style="240"/>
    <col min="9729" max="9729" width="5" style="240" customWidth="1"/>
    <col min="9730" max="9730" width="46.25" style="240" customWidth="1"/>
    <col min="9731" max="9733" width="7.5" style="240" customWidth="1"/>
    <col min="9734" max="9734" width="16.25" style="240" customWidth="1"/>
    <col min="9735" max="9735" width="10.125" style="240" customWidth="1"/>
    <col min="9736" max="9736" width="6.125" style="240" customWidth="1"/>
    <col min="9737" max="9737" width="6.5" style="240" customWidth="1"/>
    <col min="9738" max="9738" width="6.625" style="240" customWidth="1"/>
    <col min="9739" max="9739" width="3.75" style="240" customWidth="1"/>
    <col min="9740" max="9740" width="8.125" style="240" customWidth="1"/>
    <col min="9741" max="9984" width="8.875" style="240"/>
    <col min="9985" max="9985" width="5" style="240" customWidth="1"/>
    <col min="9986" max="9986" width="46.25" style="240" customWidth="1"/>
    <col min="9987" max="9989" width="7.5" style="240" customWidth="1"/>
    <col min="9990" max="9990" width="16.25" style="240" customWidth="1"/>
    <col min="9991" max="9991" width="10.125" style="240" customWidth="1"/>
    <col min="9992" max="9992" width="6.125" style="240" customWidth="1"/>
    <col min="9993" max="9993" width="6.5" style="240" customWidth="1"/>
    <col min="9994" max="9994" width="6.625" style="240" customWidth="1"/>
    <col min="9995" max="9995" width="3.75" style="240" customWidth="1"/>
    <col min="9996" max="9996" width="8.125" style="240" customWidth="1"/>
    <col min="9997" max="10240" width="8.875" style="240"/>
    <col min="10241" max="10241" width="5" style="240" customWidth="1"/>
    <col min="10242" max="10242" width="46.25" style="240" customWidth="1"/>
    <col min="10243" max="10245" width="7.5" style="240" customWidth="1"/>
    <col min="10246" max="10246" width="16.25" style="240" customWidth="1"/>
    <col min="10247" max="10247" width="10.125" style="240" customWidth="1"/>
    <col min="10248" max="10248" width="6.125" style="240" customWidth="1"/>
    <col min="10249" max="10249" width="6.5" style="240" customWidth="1"/>
    <col min="10250" max="10250" width="6.625" style="240" customWidth="1"/>
    <col min="10251" max="10251" width="3.75" style="240" customWidth="1"/>
    <col min="10252" max="10252" width="8.125" style="240" customWidth="1"/>
    <col min="10253" max="10496" width="8.875" style="240"/>
    <col min="10497" max="10497" width="5" style="240" customWidth="1"/>
    <col min="10498" max="10498" width="46.25" style="240" customWidth="1"/>
    <col min="10499" max="10501" width="7.5" style="240" customWidth="1"/>
    <col min="10502" max="10502" width="16.25" style="240" customWidth="1"/>
    <col min="10503" max="10503" width="10.125" style="240" customWidth="1"/>
    <col min="10504" max="10504" width="6.125" style="240" customWidth="1"/>
    <col min="10505" max="10505" width="6.5" style="240" customWidth="1"/>
    <col min="10506" max="10506" width="6.625" style="240" customWidth="1"/>
    <col min="10507" max="10507" width="3.75" style="240" customWidth="1"/>
    <col min="10508" max="10508" width="8.125" style="240" customWidth="1"/>
    <col min="10509" max="10752" width="8.875" style="240"/>
    <col min="10753" max="10753" width="5" style="240" customWidth="1"/>
    <col min="10754" max="10754" width="46.25" style="240" customWidth="1"/>
    <col min="10755" max="10757" width="7.5" style="240" customWidth="1"/>
    <col min="10758" max="10758" width="16.25" style="240" customWidth="1"/>
    <col min="10759" max="10759" width="10.125" style="240" customWidth="1"/>
    <col min="10760" max="10760" width="6.125" style="240" customWidth="1"/>
    <col min="10761" max="10761" width="6.5" style="240" customWidth="1"/>
    <col min="10762" max="10762" width="6.625" style="240" customWidth="1"/>
    <col min="10763" max="10763" width="3.75" style="240" customWidth="1"/>
    <col min="10764" max="10764" width="8.125" style="240" customWidth="1"/>
    <col min="10765" max="11008" width="8.875" style="240"/>
    <col min="11009" max="11009" width="5" style="240" customWidth="1"/>
    <col min="11010" max="11010" width="46.25" style="240" customWidth="1"/>
    <col min="11011" max="11013" width="7.5" style="240" customWidth="1"/>
    <col min="11014" max="11014" width="16.25" style="240" customWidth="1"/>
    <col min="11015" max="11015" width="10.125" style="240" customWidth="1"/>
    <col min="11016" max="11016" width="6.125" style="240" customWidth="1"/>
    <col min="11017" max="11017" width="6.5" style="240" customWidth="1"/>
    <col min="11018" max="11018" width="6.625" style="240" customWidth="1"/>
    <col min="11019" max="11019" width="3.75" style="240" customWidth="1"/>
    <col min="11020" max="11020" width="8.125" style="240" customWidth="1"/>
    <col min="11021" max="11264" width="8.875" style="240"/>
    <col min="11265" max="11265" width="5" style="240" customWidth="1"/>
    <col min="11266" max="11266" width="46.25" style="240" customWidth="1"/>
    <col min="11267" max="11269" width="7.5" style="240" customWidth="1"/>
    <col min="11270" max="11270" width="16.25" style="240" customWidth="1"/>
    <col min="11271" max="11271" width="10.125" style="240" customWidth="1"/>
    <col min="11272" max="11272" width="6.125" style="240" customWidth="1"/>
    <col min="11273" max="11273" width="6.5" style="240" customWidth="1"/>
    <col min="11274" max="11274" width="6.625" style="240" customWidth="1"/>
    <col min="11275" max="11275" width="3.75" style="240" customWidth="1"/>
    <col min="11276" max="11276" width="8.125" style="240" customWidth="1"/>
    <col min="11277" max="11520" width="8.875" style="240"/>
    <col min="11521" max="11521" width="5" style="240" customWidth="1"/>
    <col min="11522" max="11522" width="46.25" style="240" customWidth="1"/>
    <col min="11523" max="11525" width="7.5" style="240" customWidth="1"/>
    <col min="11526" max="11526" width="16.25" style="240" customWidth="1"/>
    <col min="11527" max="11527" width="10.125" style="240" customWidth="1"/>
    <col min="11528" max="11528" width="6.125" style="240" customWidth="1"/>
    <col min="11529" max="11529" width="6.5" style="240" customWidth="1"/>
    <col min="11530" max="11530" width="6.625" style="240" customWidth="1"/>
    <col min="11531" max="11531" width="3.75" style="240" customWidth="1"/>
    <col min="11532" max="11532" width="8.125" style="240" customWidth="1"/>
    <col min="11533" max="11776" width="8.875" style="240"/>
    <col min="11777" max="11777" width="5" style="240" customWidth="1"/>
    <col min="11778" max="11778" width="46.25" style="240" customWidth="1"/>
    <col min="11779" max="11781" width="7.5" style="240" customWidth="1"/>
    <col min="11782" max="11782" width="16.25" style="240" customWidth="1"/>
    <col min="11783" max="11783" width="10.125" style="240" customWidth="1"/>
    <col min="11784" max="11784" width="6.125" style="240" customWidth="1"/>
    <col min="11785" max="11785" width="6.5" style="240" customWidth="1"/>
    <col min="11786" max="11786" width="6.625" style="240" customWidth="1"/>
    <col min="11787" max="11787" width="3.75" style="240" customWidth="1"/>
    <col min="11788" max="11788" width="8.125" style="240" customWidth="1"/>
    <col min="11789" max="12032" width="8.875" style="240"/>
    <col min="12033" max="12033" width="5" style="240" customWidth="1"/>
    <col min="12034" max="12034" width="46.25" style="240" customWidth="1"/>
    <col min="12035" max="12037" width="7.5" style="240" customWidth="1"/>
    <col min="12038" max="12038" width="16.25" style="240" customWidth="1"/>
    <col min="12039" max="12039" width="10.125" style="240" customWidth="1"/>
    <col min="12040" max="12040" width="6.125" style="240" customWidth="1"/>
    <col min="12041" max="12041" width="6.5" style="240" customWidth="1"/>
    <col min="12042" max="12042" width="6.625" style="240" customWidth="1"/>
    <col min="12043" max="12043" width="3.75" style="240" customWidth="1"/>
    <col min="12044" max="12044" width="8.125" style="240" customWidth="1"/>
    <col min="12045" max="12288" width="8.875" style="240"/>
    <col min="12289" max="12289" width="5" style="240" customWidth="1"/>
    <col min="12290" max="12290" width="46.25" style="240" customWidth="1"/>
    <col min="12291" max="12293" width="7.5" style="240" customWidth="1"/>
    <col min="12294" max="12294" width="16.25" style="240" customWidth="1"/>
    <col min="12295" max="12295" width="10.125" style="240" customWidth="1"/>
    <col min="12296" max="12296" width="6.125" style="240" customWidth="1"/>
    <col min="12297" max="12297" width="6.5" style="240" customWidth="1"/>
    <col min="12298" max="12298" width="6.625" style="240" customWidth="1"/>
    <col min="12299" max="12299" width="3.75" style="240" customWidth="1"/>
    <col min="12300" max="12300" width="8.125" style="240" customWidth="1"/>
    <col min="12301" max="12544" width="8.875" style="240"/>
    <col min="12545" max="12545" width="5" style="240" customWidth="1"/>
    <col min="12546" max="12546" width="46.25" style="240" customWidth="1"/>
    <col min="12547" max="12549" width="7.5" style="240" customWidth="1"/>
    <col min="12550" max="12550" width="16.25" style="240" customWidth="1"/>
    <col min="12551" max="12551" width="10.125" style="240" customWidth="1"/>
    <col min="12552" max="12552" width="6.125" style="240" customWidth="1"/>
    <col min="12553" max="12553" width="6.5" style="240" customWidth="1"/>
    <col min="12554" max="12554" width="6.625" style="240" customWidth="1"/>
    <col min="12555" max="12555" width="3.75" style="240" customWidth="1"/>
    <col min="12556" max="12556" width="8.125" style="240" customWidth="1"/>
    <col min="12557" max="12800" width="8.875" style="240"/>
    <col min="12801" max="12801" width="5" style="240" customWidth="1"/>
    <col min="12802" max="12802" width="46.25" style="240" customWidth="1"/>
    <col min="12803" max="12805" width="7.5" style="240" customWidth="1"/>
    <col min="12806" max="12806" width="16.25" style="240" customWidth="1"/>
    <col min="12807" max="12807" width="10.125" style="240" customWidth="1"/>
    <col min="12808" max="12808" width="6.125" style="240" customWidth="1"/>
    <col min="12809" max="12809" width="6.5" style="240" customWidth="1"/>
    <col min="12810" max="12810" width="6.625" style="240" customWidth="1"/>
    <col min="12811" max="12811" width="3.75" style="240" customWidth="1"/>
    <col min="12812" max="12812" width="8.125" style="240" customWidth="1"/>
    <col min="12813" max="13056" width="8.875" style="240"/>
    <col min="13057" max="13057" width="5" style="240" customWidth="1"/>
    <col min="13058" max="13058" width="46.25" style="240" customWidth="1"/>
    <col min="13059" max="13061" width="7.5" style="240" customWidth="1"/>
    <col min="13062" max="13062" width="16.25" style="240" customWidth="1"/>
    <col min="13063" max="13063" width="10.125" style="240" customWidth="1"/>
    <col min="13064" max="13064" width="6.125" style="240" customWidth="1"/>
    <col min="13065" max="13065" width="6.5" style="240" customWidth="1"/>
    <col min="13066" max="13066" width="6.625" style="240" customWidth="1"/>
    <col min="13067" max="13067" width="3.75" style="240" customWidth="1"/>
    <col min="13068" max="13068" width="8.125" style="240" customWidth="1"/>
    <col min="13069" max="13312" width="8.875" style="240"/>
    <col min="13313" max="13313" width="5" style="240" customWidth="1"/>
    <col min="13314" max="13314" width="46.25" style="240" customWidth="1"/>
    <col min="13315" max="13317" width="7.5" style="240" customWidth="1"/>
    <col min="13318" max="13318" width="16.25" style="240" customWidth="1"/>
    <col min="13319" max="13319" width="10.125" style="240" customWidth="1"/>
    <col min="13320" max="13320" width="6.125" style="240" customWidth="1"/>
    <col min="13321" max="13321" width="6.5" style="240" customWidth="1"/>
    <col min="13322" max="13322" width="6.625" style="240" customWidth="1"/>
    <col min="13323" max="13323" width="3.75" style="240" customWidth="1"/>
    <col min="13324" max="13324" width="8.125" style="240" customWidth="1"/>
    <col min="13325" max="13568" width="8.875" style="240"/>
    <col min="13569" max="13569" width="5" style="240" customWidth="1"/>
    <col min="13570" max="13570" width="46.25" style="240" customWidth="1"/>
    <col min="13571" max="13573" width="7.5" style="240" customWidth="1"/>
    <col min="13574" max="13574" width="16.25" style="240" customWidth="1"/>
    <col min="13575" max="13575" width="10.125" style="240" customWidth="1"/>
    <col min="13576" max="13576" width="6.125" style="240" customWidth="1"/>
    <col min="13577" max="13577" width="6.5" style="240" customWidth="1"/>
    <col min="13578" max="13578" width="6.625" style="240" customWidth="1"/>
    <col min="13579" max="13579" width="3.75" style="240" customWidth="1"/>
    <col min="13580" max="13580" width="8.125" style="240" customWidth="1"/>
    <col min="13581" max="13824" width="8.875" style="240"/>
    <col min="13825" max="13825" width="5" style="240" customWidth="1"/>
    <col min="13826" max="13826" width="46.25" style="240" customWidth="1"/>
    <col min="13827" max="13829" width="7.5" style="240" customWidth="1"/>
    <col min="13830" max="13830" width="16.25" style="240" customWidth="1"/>
    <col min="13831" max="13831" width="10.125" style="240" customWidth="1"/>
    <col min="13832" max="13832" width="6.125" style="240" customWidth="1"/>
    <col min="13833" max="13833" width="6.5" style="240" customWidth="1"/>
    <col min="13834" max="13834" width="6.625" style="240" customWidth="1"/>
    <col min="13835" max="13835" width="3.75" style="240" customWidth="1"/>
    <col min="13836" max="13836" width="8.125" style="240" customWidth="1"/>
    <col min="13837" max="14080" width="8.875" style="240"/>
    <col min="14081" max="14081" width="5" style="240" customWidth="1"/>
    <col min="14082" max="14082" width="46.25" style="240" customWidth="1"/>
    <col min="14083" max="14085" width="7.5" style="240" customWidth="1"/>
    <col min="14086" max="14086" width="16.25" style="240" customWidth="1"/>
    <col min="14087" max="14087" width="10.125" style="240" customWidth="1"/>
    <col min="14088" max="14088" width="6.125" style="240" customWidth="1"/>
    <col min="14089" max="14089" width="6.5" style="240" customWidth="1"/>
    <col min="14090" max="14090" width="6.625" style="240" customWidth="1"/>
    <col min="14091" max="14091" width="3.75" style="240" customWidth="1"/>
    <col min="14092" max="14092" width="8.125" style="240" customWidth="1"/>
    <col min="14093" max="14336" width="8.875" style="240"/>
    <col min="14337" max="14337" width="5" style="240" customWidth="1"/>
    <col min="14338" max="14338" width="46.25" style="240" customWidth="1"/>
    <col min="14339" max="14341" width="7.5" style="240" customWidth="1"/>
    <col min="14342" max="14342" width="16.25" style="240" customWidth="1"/>
    <col min="14343" max="14343" width="10.125" style="240" customWidth="1"/>
    <col min="14344" max="14344" width="6.125" style="240" customWidth="1"/>
    <col min="14345" max="14345" width="6.5" style="240" customWidth="1"/>
    <col min="14346" max="14346" width="6.625" style="240" customWidth="1"/>
    <col min="14347" max="14347" width="3.75" style="240" customWidth="1"/>
    <col min="14348" max="14348" width="8.125" style="240" customWidth="1"/>
    <col min="14349" max="14592" width="8.875" style="240"/>
    <col min="14593" max="14593" width="5" style="240" customWidth="1"/>
    <col min="14594" max="14594" width="46.25" style="240" customWidth="1"/>
    <col min="14595" max="14597" width="7.5" style="240" customWidth="1"/>
    <col min="14598" max="14598" width="16.25" style="240" customWidth="1"/>
    <col min="14599" max="14599" width="10.125" style="240" customWidth="1"/>
    <col min="14600" max="14600" width="6.125" style="240" customWidth="1"/>
    <col min="14601" max="14601" width="6.5" style="240" customWidth="1"/>
    <col min="14602" max="14602" width="6.625" style="240" customWidth="1"/>
    <col min="14603" max="14603" width="3.75" style="240" customWidth="1"/>
    <col min="14604" max="14604" width="8.125" style="240" customWidth="1"/>
    <col min="14605" max="14848" width="8.875" style="240"/>
    <col min="14849" max="14849" width="5" style="240" customWidth="1"/>
    <col min="14850" max="14850" width="46.25" style="240" customWidth="1"/>
    <col min="14851" max="14853" width="7.5" style="240" customWidth="1"/>
    <col min="14854" max="14854" width="16.25" style="240" customWidth="1"/>
    <col min="14855" max="14855" width="10.125" style="240" customWidth="1"/>
    <col min="14856" max="14856" width="6.125" style="240" customWidth="1"/>
    <col min="14857" max="14857" width="6.5" style="240" customWidth="1"/>
    <col min="14858" max="14858" width="6.625" style="240" customWidth="1"/>
    <col min="14859" max="14859" width="3.75" style="240" customWidth="1"/>
    <col min="14860" max="14860" width="8.125" style="240" customWidth="1"/>
    <col min="14861" max="15104" width="8.875" style="240"/>
    <col min="15105" max="15105" width="5" style="240" customWidth="1"/>
    <col min="15106" max="15106" width="46.25" style="240" customWidth="1"/>
    <col min="15107" max="15109" width="7.5" style="240" customWidth="1"/>
    <col min="15110" max="15110" width="16.25" style="240" customWidth="1"/>
    <col min="15111" max="15111" width="10.125" style="240" customWidth="1"/>
    <col min="15112" max="15112" width="6.125" style="240" customWidth="1"/>
    <col min="15113" max="15113" width="6.5" style="240" customWidth="1"/>
    <col min="15114" max="15114" width="6.625" style="240" customWidth="1"/>
    <col min="15115" max="15115" width="3.75" style="240" customWidth="1"/>
    <col min="15116" max="15116" width="8.125" style="240" customWidth="1"/>
    <col min="15117" max="15360" width="8.875" style="240"/>
    <col min="15361" max="15361" width="5" style="240" customWidth="1"/>
    <col min="15362" max="15362" width="46.25" style="240" customWidth="1"/>
    <col min="15363" max="15365" width="7.5" style="240" customWidth="1"/>
    <col min="15366" max="15366" width="16.25" style="240" customWidth="1"/>
    <col min="15367" max="15367" width="10.125" style="240" customWidth="1"/>
    <col min="15368" max="15368" width="6.125" style="240" customWidth="1"/>
    <col min="15369" max="15369" width="6.5" style="240" customWidth="1"/>
    <col min="15370" max="15370" width="6.625" style="240" customWidth="1"/>
    <col min="15371" max="15371" width="3.75" style="240" customWidth="1"/>
    <col min="15372" max="15372" width="8.125" style="240" customWidth="1"/>
    <col min="15373" max="15616" width="8.875" style="240"/>
    <col min="15617" max="15617" width="5" style="240" customWidth="1"/>
    <col min="15618" max="15618" width="46.25" style="240" customWidth="1"/>
    <col min="15619" max="15621" width="7.5" style="240" customWidth="1"/>
    <col min="15622" max="15622" width="16.25" style="240" customWidth="1"/>
    <col min="15623" max="15623" width="10.125" style="240" customWidth="1"/>
    <col min="15624" max="15624" width="6.125" style="240" customWidth="1"/>
    <col min="15625" max="15625" width="6.5" style="240" customWidth="1"/>
    <col min="15626" max="15626" width="6.625" style="240" customWidth="1"/>
    <col min="15627" max="15627" width="3.75" style="240" customWidth="1"/>
    <col min="15628" max="15628" width="8.125" style="240" customWidth="1"/>
    <col min="15629" max="15872" width="8.875" style="240"/>
    <col min="15873" max="15873" width="5" style="240" customWidth="1"/>
    <col min="15874" max="15874" width="46.25" style="240" customWidth="1"/>
    <col min="15875" max="15877" width="7.5" style="240" customWidth="1"/>
    <col min="15878" max="15878" width="16.25" style="240" customWidth="1"/>
    <col min="15879" max="15879" width="10.125" style="240" customWidth="1"/>
    <col min="15880" max="15880" width="6.125" style="240" customWidth="1"/>
    <col min="15881" max="15881" width="6.5" style="240" customWidth="1"/>
    <col min="15882" max="15882" width="6.625" style="240" customWidth="1"/>
    <col min="15883" max="15883" width="3.75" style="240" customWidth="1"/>
    <col min="15884" max="15884" width="8.125" style="240" customWidth="1"/>
    <col min="15885" max="16128" width="8.875" style="240"/>
    <col min="16129" max="16129" width="5" style="240" customWidth="1"/>
    <col min="16130" max="16130" width="46.25" style="240" customWidth="1"/>
    <col min="16131" max="16133" width="7.5" style="240" customWidth="1"/>
    <col min="16134" max="16134" width="16.25" style="240" customWidth="1"/>
    <col min="16135" max="16135" width="10.125" style="240" customWidth="1"/>
    <col min="16136" max="16136" width="6.125" style="240" customWidth="1"/>
    <col min="16137" max="16137" width="6.5" style="240" customWidth="1"/>
    <col min="16138" max="16138" width="6.625" style="240" customWidth="1"/>
    <col min="16139" max="16139" width="3.75" style="240" customWidth="1"/>
    <col min="16140" max="16140" width="8.125" style="240" customWidth="1"/>
    <col min="16141" max="16384" width="8.875" style="240"/>
  </cols>
  <sheetData>
    <row r="1" spans="1:14" s="241" customFormat="1" ht="19.5" customHeight="1" x14ac:dyDescent="0.4">
      <c r="A1" s="456" t="s">
        <v>1061</v>
      </c>
      <c r="E1" s="811" t="s">
        <v>1426</v>
      </c>
      <c r="F1" s="811"/>
      <c r="G1" s="457"/>
      <c r="H1" s="458"/>
      <c r="I1" s="458"/>
      <c r="J1" s="458"/>
      <c r="L1" s="459"/>
      <c r="M1" s="459"/>
      <c r="N1" s="459"/>
    </row>
    <row r="2" spans="1:14" ht="10.5" customHeight="1" thickBot="1" x14ac:dyDescent="0.25">
      <c r="A2" s="243"/>
      <c r="B2" s="244"/>
      <c r="C2" s="245"/>
      <c r="D2" s="245"/>
      <c r="E2" s="812"/>
      <c r="F2" s="812"/>
      <c r="G2" s="242"/>
      <c r="H2" s="242"/>
      <c r="I2" s="24"/>
      <c r="J2" s="242"/>
      <c r="L2" s="246"/>
    </row>
    <row r="3" spans="1:14" s="251" customFormat="1" ht="18" customHeight="1" x14ac:dyDescent="0.4">
      <c r="A3" s="247" t="s">
        <v>1062</v>
      </c>
      <c r="B3" s="248" t="s">
        <v>1063</v>
      </c>
      <c r="C3" s="249" t="s">
        <v>1064</v>
      </c>
      <c r="D3" s="249" t="s">
        <v>1065</v>
      </c>
      <c r="E3" s="249" t="s">
        <v>184</v>
      </c>
      <c r="F3" s="250" t="s">
        <v>1066</v>
      </c>
    </row>
    <row r="4" spans="1:14" s="251" customFormat="1" ht="18" customHeight="1" x14ac:dyDescent="0.4">
      <c r="A4" s="252">
        <v>1</v>
      </c>
      <c r="B4" s="488" t="s">
        <v>1067</v>
      </c>
      <c r="C4" s="253">
        <v>980</v>
      </c>
      <c r="D4" s="253">
        <v>952</v>
      </c>
      <c r="E4" s="253">
        <v>1932</v>
      </c>
      <c r="F4" s="485" t="s">
        <v>1068</v>
      </c>
    </row>
    <row r="5" spans="1:14" s="251" customFormat="1" ht="30" customHeight="1" x14ac:dyDescent="0.4">
      <c r="A5" s="254">
        <v>2</v>
      </c>
      <c r="B5" s="489" t="s">
        <v>1352</v>
      </c>
      <c r="C5" s="253">
        <v>1482</v>
      </c>
      <c r="D5" s="253">
        <v>1598</v>
      </c>
      <c r="E5" s="253">
        <v>3080</v>
      </c>
      <c r="F5" s="485" t="s">
        <v>1069</v>
      </c>
    </row>
    <row r="6" spans="1:14" s="251" customFormat="1" ht="18" customHeight="1" x14ac:dyDescent="0.4">
      <c r="A6" s="252">
        <v>3</v>
      </c>
      <c r="B6" s="488" t="s">
        <v>1070</v>
      </c>
      <c r="C6" s="253">
        <v>807</v>
      </c>
      <c r="D6" s="253">
        <v>874</v>
      </c>
      <c r="E6" s="253">
        <v>1681</v>
      </c>
      <c r="F6" s="485" t="s">
        <v>1071</v>
      </c>
    </row>
    <row r="7" spans="1:14" s="251" customFormat="1" ht="18" customHeight="1" x14ac:dyDescent="0.4">
      <c r="A7" s="254">
        <v>4</v>
      </c>
      <c r="B7" s="490" t="s">
        <v>1072</v>
      </c>
      <c r="C7" s="253">
        <v>1606</v>
      </c>
      <c r="D7" s="253">
        <v>1619</v>
      </c>
      <c r="E7" s="253">
        <v>3225</v>
      </c>
      <c r="F7" s="485" t="s">
        <v>1073</v>
      </c>
    </row>
    <row r="8" spans="1:14" s="251" customFormat="1" ht="30" customHeight="1" x14ac:dyDescent="0.4">
      <c r="A8" s="252">
        <v>5</v>
      </c>
      <c r="B8" s="491" t="s">
        <v>1353</v>
      </c>
      <c r="C8" s="253">
        <v>1460</v>
      </c>
      <c r="D8" s="253">
        <v>1457</v>
      </c>
      <c r="E8" s="253">
        <v>2917</v>
      </c>
      <c r="F8" s="485" t="s">
        <v>1074</v>
      </c>
    </row>
    <row r="9" spans="1:14" s="251" customFormat="1" ht="18" customHeight="1" x14ac:dyDescent="0.4">
      <c r="A9" s="254">
        <v>6</v>
      </c>
      <c r="B9" s="490" t="s">
        <v>1075</v>
      </c>
      <c r="C9" s="253">
        <v>2207</v>
      </c>
      <c r="D9" s="253">
        <v>2127</v>
      </c>
      <c r="E9" s="253">
        <v>4334</v>
      </c>
      <c r="F9" s="485" t="s">
        <v>1076</v>
      </c>
    </row>
    <row r="10" spans="1:14" s="251" customFormat="1" ht="26.25" customHeight="1" x14ac:dyDescent="0.4">
      <c r="A10" s="252">
        <v>7</v>
      </c>
      <c r="B10" s="491" t="s">
        <v>1354</v>
      </c>
      <c r="C10" s="253">
        <v>3274</v>
      </c>
      <c r="D10" s="253">
        <v>3133</v>
      </c>
      <c r="E10" s="253">
        <v>6407</v>
      </c>
      <c r="F10" s="485" t="s">
        <v>1077</v>
      </c>
    </row>
    <row r="11" spans="1:14" s="251" customFormat="1" ht="30" customHeight="1" x14ac:dyDescent="0.4">
      <c r="A11" s="254">
        <v>8</v>
      </c>
      <c r="B11" s="489" t="s">
        <v>1355</v>
      </c>
      <c r="C11" s="253">
        <v>2993</v>
      </c>
      <c r="D11" s="253">
        <v>2919</v>
      </c>
      <c r="E11" s="253">
        <v>5912</v>
      </c>
      <c r="F11" s="485" t="s">
        <v>1078</v>
      </c>
    </row>
    <row r="12" spans="1:14" s="251" customFormat="1" ht="24.75" customHeight="1" x14ac:dyDescent="0.4">
      <c r="A12" s="252">
        <v>9</v>
      </c>
      <c r="B12" s="491" t="s">
        <v>1369</v>
      </c>
      <c r="C12" s="253">
        <v>902</v>
      </c>
      <c r="D12" s="253">
        <v>916</v>
      </c>
      <c r="E12" s="253">
        <v>1818</v>
      </c>
      <c r="F12" s="485" t="s">
        <v>1079</v>
      </c>
    </row>
    <row r="13" spans="1:14" s="251" customFormat="1" ht="18" customHeight="1" x14ac:dyDescent="0.4">
      <c r="A13" s="254">
        <v>10</v>
      </c>
      <c r="B13" s="490" t="s">
        <v>1080</v>
      </c>
      <c r="C13" s="253">
        <v>2272</v>
      </c>
      <c r="D13" s="253">
        <v>2259</v>
      </c>
      <c r="E13" s="253">
        <v>4531</v>
      </c>
      <c r="F13" s="485" t="s">
        <v>1081</v>
      </c>
    </row>
    <row r="14" spans="1:14" s="251" customFormat="1" ht="18" customHeight="1" x14ac:dyDescent="0.4">
      <c r="A14" s="252">
        <v>11</v>
      </c>
      <c r="B14" s="488" t="s">
        <v>1082</v>
      </c>
      <c r="C14" s="253">
        <v>2382</v>
      </c>
      <c r="D14" s="253">
        <v>2442</v>
      </c>
      <c r="E14" s="253">
        <v>4824</v>
      </c>
      <c r="F14" s="485" t="s">
        <v>1083</v>
      </c>
    </row>
    <row r="15" spans="1:14" s="251" customFormat="1" ht="30" customHeight="1" x14ac:dyDescent="0.4">
      <c r="A15" s="254">
        <v>12</v>
      </c>
      <c r="B15" s="489" t="s">
        <v>1084</v>
      </c>
      <c r="C15" s="253">
        <v>1154</v>
      </c>
      <c r="D15" s="253">
        <v>1177</v>
      </c>
      <c r="E15" s="253">
        <v>2331</v>
      </c>
      <c r="F15" s="485" t="s">
        <v>1085</v>
      </c>
    </row>
    <row r="16" spans="1:14" s="251" customFormat="1" ht="18" customHeight="1" x14ac:dyDescent="0.4">
      <c r="A16" s="252">
        <v>13</v>
      </c>
      <c r="B16" s="488" t="s">
        <v>1086</v>
      </c>
      <c r="C16" s="253">
        <v>464</v>
      </c>
      <c r="D16" s="253">
        <v>452</v>
      </c>
      <c r="E16" s="253">
        <v>916</v>
      </c>
      <c r="F16" s="485" t="s">
        <v>1087</v>
      </c>
    </row>
    <row r="17" spans="1:6" s="251" customFormat="1" ht="18" customHeight="1" x14ac:dyDescent="0.4">
      <c r="A17" s="254">
        <v>14</v>
      </c>
      <c r="B17" s="490" t="s">
        <v>1088</v>
      </c>
      <c r="C17" s="253">
        <v>184</v>
      </c>
      <c r="D17" s="253">
        <v>188</v>
      </c>
      <c r="E17" s="253">
        <v>372</v>
      </c>
      <c r="F17" s="485" t="s">
        <v>1089</v>
      </c>
    </row>
    <row r="18" spans="1:6" s="251" customFormat="1" ht="18" customHeight="1" x14ac:dyDescent="0.4">
      <c r="A18" s="252">
        <v>15</v>
      </c>
      <c r="B18" s="488" t="s">
        <v>1090</v>
      </c>
      <c r="C18" s="253">
        <v>1488</v>
      </c>
      <c r="D18" s="253">
        <v>1446</v>
      </c>
      <c r="E18" s="253">
        <v>2934</v>
      </c>
      <c r="F18" s="485" t="s">
        <v>1091</v>
      </c>
    </row>
    <row r="19" spans="1:6" s="251" customFormat="1" ht="18" customHeight="1" x14ac:dyDescent="0.4">
      <c r="A19" s="254">
        <v>16</v>
      </c>
      <c r="B19" s="490" t="s">
        <v>1092</v>
      </c>
      <c r="C19" s="253">
        <v>3106</v>
      </c>
      <c r="D19" s="253">
        <v>3127</v>
      </c>
      <c r="E19" s="253">
        <v>6233</v>
      </c>
      <c r="F19" s="485" t="s">
        <v>1093</v>
      </c>
    </row>
    <row r="20" spans="1:6" s="251" customFormat="1" ht="18" customHeight="1" x14ac:dyDescent="0.4">
      <c r="A20" s="252">
        <v>17</v>
      </c>
      <c r="B20" s="488" t="s">
        <v>1094</v>
      </c>
      <c r="C20" s="253">
        <v>1467</v>
      </c>
      <c r="D20" s="253">
        <v>1505</v>
      </c>
      <c r="E20" s="253">
        <v>2972</v>
      </c>
      <c r="F20" s="485" t="s">
        <v>1095</v>
      </c>
    </row>
    <row r="21" spans="1:6" s="251" customFormat="1" ht="18" customHeight="1" x14ac:dyDescent="0.4">
      <c r="A21" s="254">
        <v>18</v>
      </c>
      <c r="B21" s="490" t="s">
        <v>1096</v>
      </c>
      <c r="C21" s="253">
        <v>1211</v>
      </c>
      <c r="D21" s="253">
        <v>1231</v>
      </c>
      <c r="E21" s="253">
        <v>2442</v>
      </c>
      <c r="F21" s="485" t="s">
        <v>1097</v>
      </c>
    </row>
    <row r="22" spans="1:6" s="251" customFormat="1" ht="18" customHeight="1" x14ac:dyDescent="0.4">
      <c r="A22" s="252">
        <v>19</v>
      </c>
      <c r="B22" s="488" t="s">
        <v>1098</v>
      </c>
      <c r="C22" s="253">
        <v>1582</v>
      </c>
      <c r="D22" s="253">
        <v>1636</v>
      </c>
      <c r="E22" s="253">
        <v>3218</v>
      </c>
      <c r="F22" s="485" t="s">
        <v>1099</v>
      </c>
    </row>
    <row r="23" spans="1:6" s="251" customFormat="1" ht="18" customHeight="1" x14ac:dyDescent="0.4">
      <c r="A23" s="254">
        <v>20</v>
      </c>
      <c r="B23" s="490" t="s">
        <v>1100</v>
      </c>
      <c r="C23" s="253">
        <v>627</v>
      </c>
      <c r="D23" s="253">
        <v>619</v>
      </c>
      <c r="E23" s="253">
        <v>1246</v>
      </c>
      <c r="F23" s="485" t="s">
        <v>1101</v>
      </c>
    </row>
    <row r="24" spans="1:6" s="251" customFormat="1" ht="18" customHeight="1" x14ac:dyDescent="0.4">
      <c r="A24" s="252">
        <v>21</v>
      </c>
      <c r="B24" s="488" t="s">
        <v>1102</v>
      </c>
      <c r="C24" s="253">
        <v>45</v>
      </c>
      <c r="D24" s="253">
        <v>44</v>
      </c>
      <c r="E24" s="253">
        <v>89</v>
      </c>
      <c r="F24" s="485" t="s">
        <v>1103</v>
      </c>
    </row>
    <row r="25" spans="1:6" s="251" customFormat="1" ht="18" customHeight="1" x14ac:dyDescent="0.4">
      <c r="A25" s="254">
        <v>22</v>
      </c>
      <c r="B25" s="490" t="s">
        <v>1104</v>
      </c>
      <c r="C25" s="253">
        <v>231</v>
      </c>
      <c r="D25" s="253">
        <v>229</v>
      </c>
      <c r="E25" s="253">
        <v>460</v>
      </c>
      <c r="F25" s="485" t="s">
        <v>1105</v>
      </c>
    </row>
    <row r="26" spans="1:6" s="251" customFormat="1" ht="26.25" customHeight="1" x14ac:dyDescent="0.4">
      <c r="A26" s="252">
        <v>23</v>
      </c>
      <c r="B26" s="491" t="s">
        <v>1358</v>
      </c>
      <c r="C26" s="253">
        <v>2474</v>
      </c>
      <c r="D26" s="253">
        <v>2505</v>
      </c>
      <c r="E26" s="253">
        <v>4979</v>
      </c>
      <c r="F26" s="485" t="s">
        <v>1106</v>
      </c>
    </row>
    <row r="27" spans="1:6" s="251" customFormat="1" ht="25.5" customHeight="1" x14ac:dyDescent="0.4">
      <c r="A27" s="254">
        <v>24</v>
      </c>
      <c r="B27" s="489" t="s">
        <v>1356</v>
      </c>
      <c r="C27" s="253">
        <v>635</v>
      </c>
      <c r="D27" s="253">
        <v>642</v>
      </c>
      <c r="E27" s="253">
        <v>1277</v>
      </c>
      <c r="F27" s="485" t="s">
        <v>1107</v>
      </c>
    </row>
    <row r="28" spans="1:6" s="251" customFormat="1" ht="18" customHeight="1" x14ac:dyDescent="0.4">
      <c r="A28" s="252">
        <v>25</v>
      </c>
      <c r="B28" s="488" t="s">
        <v>1108</v>
      </c>
      <c r="C28" s="253">
        <v>1552</v>
      </c>
      <c r="D28" s="253">
        <v>1491</v>
      </c>
      <c r="E28" s="253">
        <v>3043</v>
      </c>
      <c r="F28" s="485" t="s">
        <v>1109</v>
      </c>
    </row>
    <row r="29" spans="1:6" s="251" customFormat="1" ht="18" customHeight="1" x14ac:dyDescent="0.4">
      <c r="A29" s="254">
        <v>26</v>
      </c>
      <c r="B29" s="490" t="s">
        <v>1110</v>
      </c>
      <c r="C29" s="253">
        <v>1853</v>
      </c>
      <c r="D29" s="253">
        <v>1778</v>
      </c>
      <c r="E29" s="253">
        <v>3631</v>
      </c>
      <c r="F29" s="485" t="s">
        <v>1111</v>
      </c>
    </row>
    <row r="30" spans="1:6" s="251" customFormat="1" ht="18" customHeight="1" x14ac:dyDescent="0.4">
      <c r="A30" s="252">
        <v>27</v>
      </c>
      <c r="B30" s="488" t="s">
        <v>1112</v>
      </c>
      <c r="C30" s="253">
        <v>1189</v>
      </c>
      <c r="D30" s="253">
        <v>1167</v>
      </c>
      <c r="E30" s="253">
        <v>2356</v>
      </c>
      <c r="F30" s="485" t="s">
        <v>1113</v>
      </c>
    </row>
    <row r="31" spans="1:6" s="251" customFormat="1" ht="18" customHeight="1" x14ac:dyDescent="0.4">
      <c r="A31" s="254">
        <v>28</v>
      </c>
      <c r="B31" s="490" t="s">
        <v>1114</v>
      </c>
      <c r="C31" s="253">
        <v>1244</v>
      </c>
      <c r="D31" s="253">
        <v>1338</v>
      </c>
      <c r="E31" s="253">
        <v>2582</v>
      </c>
      <c r="F31" s="485" t="s">
        <v>1115</v>
      </c>
    </row>
    <row r="32" spans="1:6" s="251" customFormat="1" ht="18" customHeight="1" x14ac:dyDescent="0.4">
      <c r="A32" s="252">
        <v>29</v>
      </c>
      <c r="B32" s="488" t="s">
        <v>1116</v>
      </c>
      <c r="C32" s="253">
        <v>1186</v>
      </c>
      <c r="D32" s="253">
        <v>1160</v>
      </c>
      <c r="E32" s="253">
        <v>2346</v>
      </c>
      <c r="F32" s="485" t="s">
        <v>1117</v>
      </c>
    </row>
    <row r="33" spans="1:6" s="251" customFormat="1" ht="18" customHeight="1" x14ac:dyDescent="0.4">
      <c r="A33" s="254">
        <v>30</v>
      </c>
      <c r="B33" s="490" t="s">
        <v>1118</v>
      </c>
      <c r="C33" s="253">
        <v>799</v>
      </c>
      <c r="D33" s="253">
        <v>738</v>
      </c>
      <c r="E33" s="253">
        <v>1537</v>
      </c>
      <c r="F33" s="485" t="s">
        <v>1119</v>
      </c>
    </row>
    <row r="34" spans="1:6" s="251" customFormat="1" ht="30" customHeight="1" x14ac:dyDescent="0.4">
      <c r="A34" s="252">
        <v>31</v>
      </c>
      <c r="B34" s="491" t="s">
        <v>1120</v>
      </c>
      <c r="C34" s="253">
        <v>1140</v>
      </c>
      <c r="D34" s="253">
        <v>1154</v>
      </c>
      <c r="E34" s="253">
        <v>2294</v>
      </c>
      <c r="F34" s="485" t="s">
        <v>1121</v>
      </c>
    </row>
    <row r="35" spans="1:6" s="251" customFormat="1" ht="23.25" customHeight="1" x14ac:dyDescent="0.4">
      <c r="A35" s="254">
        <v>32</v>
      </c>
      <c r="B35" s="489" t="s">
        <v>1357</v>
      </c>
      <c r="C35" s="253">
        <v>614</v>
      </c>
      <c r="D35" s="253">
        <v>662</v>
      </c>
      <c r="E35" s="253">
        <v>1276</v>
      </c>
      <c r="F35" s="485" t="s">
        <v>1122</v>
      </c>
    </row>
    <row r="36" spans="1:6" s="251" customFormat="1" ht="18" customHeight="1" x14ac:dyDescent="0.4">
      <c r="A36" s="252">
        <v>33</v>
      </c>
      <c r="B36" s="488" t="s">
        <v>1123</v>
      </c>
      <c r="C36" s="253">
        <v>561</v>
      </c>
      <c r="D36" s="253">
        <v>532</v>
      </c>
      <c r="E36" s="253">
        <v>1093</v>
      </c>
      <c r="F36" s="485" t="s">
        <v>1124</v>
      </c>
    </row>
    <row r="37" spans="1:6" s="251" customFormat="1" ht="18" customHeight="1" x14ac:dyDescent="0.4">
      <c r="A37" s="254">
        <v>34</v>
      </c>
      <c r="B37" s="490" t="s">
        <v>1125</v>
      </c>
      <c r="C37" s="253">
        <v>381</v>
      </c>
      <c r="D37" s="253">
        <v>383</v>
      </c>
      <c r="E37" s="253">
        <v>764</v>
      </c>
      <c r="F37" s="485" t="s">
        <v>1126</v>
      </c>
    </row>
    <row r="38" spans="1:6" s="251" customFormat="1" ht="18" customHeight="1" x14ac:dyDescent="0.4">
      <c r="A38" s="252">
        <v>35</v>
      </c>
      <c r="B38" s="488" t="s">
        <v>1127</v>
      </c>
      <c r="C38" s="253">
        <v>1383</v>
      </c>
      <c r="D38" s="253">
        <v>1381</v>
      </c>
      <c r="E38" s="253">
        <v>2764</v>
      </c>
      <c r="F38" s="485" t="s">
        <v>1128</v>
      </c>
    </row>
    <row r="39" spans="1:6" s="251" customFormat="1" ht="18" customHeight="1" x14ac:dyDescent="0.4">
      <c r="A39" s="254">
        <v>36</v>
      </c>
      <c r="B39" s="490" t="s">
        <v>1129</v>
      </c>
      <c r="C39" s="253">
        <v>383</v>
      </c>
      <c r="D39" s="253">
        <v>428</v>
      </c>
      <c r="E39" s="253">
        <v>811</v>
      </c>
      <c r="F39" s="485" t="s">
        <v>1130</v>
      </c>
    </row>
    <row r="40" spans="1:6" s="251" customFormat="1" ht="18" customHeight="1" thickBot="1" x14ac:dyDescent="0.45">
      <c r="A40" s="810" t="s">
        <v>1131</v>
      </c>
      <c r="B40" s="810"/>
      <c r="C40" s="255">
        <v>47318</v>
      </c>
      <c r="D40" s="255">
        <v>47309</v>
      </c>
      <c r="E40" s="255">
        <v>94627</v>
      </c>
      <c r="F40" s="256"/>
    </row>
    <row r="41" spans="1:6" ht="11.25" customHeight="1" x14ac:dyDescent="0.15">
      <c r="A41" s="257" t="s">
        <v>1132</v>
      </c>
      <c r="B41" s="258"/>
      <c r="C41" s="259"/>
      <c r="D41" s="259"/>
      <c r="E41" s="259"/>
      <c r="F41" s="486"/>
    </row>
    <row r="42" spans="1:6" ht="11.25" customHeight="1" x14ac:dyDescent="0.15">
      <c r="A42" s="260" t="s">
        <v>1133</v>
      </c>
      <c r="B42" s="261"/>
      <c r="C42" s="262"/>
    </row>
    <row r="43" spans="1:6" ht="12" customHeight="1" x14ac:dyDescent="0.15"/>
    <row r="44" spans="1:6" ht="12" customHeight="1" x14ac:dyDescent="0.15"/>
    <row r="45" spans="1:6" ht="12" customHeight="1" x14ac:dyDescent="0.15"/>
    <row r="46" spans="1:6" ht="12" customHeight="1" x14ac:dyDescent="0.15"/>
    <row r="47" spans="1:6" ht="12" customHeight="1" x14ac:dyDescent="0.15"/>
  </sheetData>
  <customSheetViews>
    <customSheetView guid="{3F289335-02BA-4F16-AD2F-CB53A4124158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1"/>
      <headerFooter alignWithMargins="0"/>
    </customSheetView>
    <customSheetView guid="{73BE7E98-8BC8-4FD7-95F0-4179E1B9C7B2}" showPageBreaks="1" printArea="1" view="pageBreakPreview">
      <selection activeCell="E39" sqref="E39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2"/>
      <headerFooter alignWithMargins="0"/>
    </customSheetView>
    <customSheetView guid="{59F6F5C1-0144-4706-BC18-583E69698BD1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3"/>
      <headerFooter alignWithMargins="0"/>
    </customSheetView>
    <customSheetView guid="{96F1F385-3719-4D48-93AF-F20FCA96C025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4"/>
      <headerFooter alignWithMargins="0"/>
    </customSheetView>
    <customSheetView guid="{1CDBA933-8DB4-41F1-90AC-67591721201F}" showPageBreaks="1" printArea="1" view="pageBreakPreview">
      <selection activeCell="B27" sqref="B27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5"/>
      <headerFooter alignWithMargins="0"/>
    </customSheetView>
    <customSheetView guid="{57707E98-8706-4F7F-9807-AB12EEACF2E8}" showPageBreaks="1" printArea="1" view="pageBreakPreview">
      <selection activeCell="B27" sqref="B27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6"/>
      <headerFooter alignWithMargins="0"/>
    </customSheetView>
    <customSheetView guid="{FA0B14EF-F83C-4CBB-865F-B181DD693384}" showPageBreaks="1" printArea="1" view="pageBreakPreview">
      <selection activeCell="B27" sqref="B27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7"/>
      <headerFooter alignWithMargins="0"/>
    </customSheetView>
    <customSheetView guid="{7599AF29-7C80-40B5-BC67-D4AC7D8175D6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8"/>
      <headerFooter alignWithMargins="0"/>
    </customSheetView>
    <customSheetView guid="{CD9FEF94-6655-4B72-96D9-4E3C15E50045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9"/>
      <headerFooter alignWithMargins="0"/>
    </customSheetView>
    <customSheetView guid="{101BA920-D81C-44BC-8F4C-ECC5AD469A5F}" showPageBreaks="1" printArea="1" view="pageBreakPreview" topLeftCell="A13">
      <selection activeCell="B26" sqref="B2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10"/>
      <headerFooter alignWithMargins="0"/>
    </customSheetView>
    <customSheetView guid="{E11754DE-64F2-4A86-AFFA-460D6AD3A98C}" showPageBreaks="1" printArea="1" view="pageBreakPreview">
      <selection sqref="A1:XFD1048576"/>
      <pageMargins left="0.78740157480314965" right="0.78740157480314965" top="0.78740157480314965" bottom="0.9055118110236221" header="0" footer="0"/>
      <printOptions horizontalCentered="1"/>
      <pageSetup paperSize="9" scale="87" firstPageNumber="236" orientation="portrait" useFirstPageNumber="1" r:id="rId11"/>
      <headerFooter alignWithMargins="0"/>
    </customSheetView>
  </customSheetViews>
  <mergeCells count="2">
    <mergeCell ref="A40:B40"/>
    <mergeCell ref="E1:F2"/>
  </mergeCells>
  <phoneticPr fontId="3"/>
  <printOptions horizontalCentered="1" gridLinesSet="0"/>
  <pageMargins left="0.78740157480314965" right="0.78740157480314965" top="0.78740157480314965" bottom="0.9055118110236221" header="0" footer="0"/>
  <pageSetup paperSize="9" scale="87" firstPageNumber="236" orientation="portrait" useFirstPageNumber="1" r:id="rId1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4"/>
  <sheetViews>
    <sheetView view="pageBreakPreview" topLeftCell="A28" zoomScaleNormal="100" zoomScaleSheetLayoutView="100" workbookViewId="0">
      <selection activeCell="A28" sqref="A1:XFD1048576"/>
    </sheetView>
  </sheetViews>
  <sheetFormatPr defaultRowHeight="12.75" x14ac:dyDescent="0.15"/>
  <cols>
    <col min="1" max="1" width="7.125" style="99" customWidth="1"/>
    <col min="2" max="2" width="7.375" style="99" customWidth="1"/>
    <col min="3" max="3" width="7.75" style="99" customWidth="1"/>
    <col min="4" max="4" width="7.875" style="99" customWidth="1"/>
    <col min="5" max="5" width="7.625" style="99" customWidth="1"/>
    <col min="6" max="7" width="7.375" style="99" customWidth="1"/>
    <col min="8" max="8" width="6.75" style="99" customWidth="1"/>
    <col min="9" max="9" width="7" style="99" customWidth="1"/>
    <col min="10" max="10" width="6.5" style="99" customWidth="1"/>
    <col min="11" max="11" width="6.625" style="99" customWidth="1"/>
    <col min="12" max="256" width="9" style="99"/>
    <col min="257" max="257" width="7.125" style="99" customWidth="1"/>
    <col min="258" max="258" width="7.375" style="99" customWidth="1"/>
    <col min="259" max="259" width="7.75" style="99" customWidth="1"/>
    <col min="260" max="260" width="7.875" style="99" customWidth="1"/>
    <col min="261" max="261" width="7.625" style="99" customWidth="1"/>
    <col min="262" max="263" width="7.375" style="99" customWidth="1"/>
    <col min="264" max="264" width="6.75" style="99" customWidth="1"/>
    <col min="265" max="265" width="7" style="99" customWidth="1"/>
    <col min="266" max="266" width="6.5" style="99" customWidth="1"/>
    <col min="267" max="267" width="6.625" style="99" customWidth="1"/>
    <col min="268" max="512" width="9" style="99"/>
    <col min="513" max="513" width="7.125" style="99" customWidth="1"/>
    <col min="514" max="514" width="7.375" style="99" customWidth="1"/>
    <col min="515" max="515" width="7.75" style="99" customWidth="1"/>
    <col min="516" max="516" width="7.875" style="99" customWidth="1"/>
    <col min="517" max="517" width="7.625" style="99" customWidth="1"/>
    <col min="518" max="519" width="7.375" style="99" customWidth="1"/>
    <col min="520" max="520" width="6.75" style="99" customWidth="1"/>
    <col min="521" max="521" width="7" style="99" customWidth="1"/>
    <col min="522" max="522" width="6.5" style="99" customWidth="1"/>
    <col min="523" max="523" width="6.625" style="99" customWidth="1"/>
    <col min="524" max="768" width="9" style="99"/>
    <col min="769" max="769" width="7.125" style="99" customWidth="1"/>
    <col min="770" max="770" width="7.375" style="99" customWidth="1"/>
    <col min="771" max="771" width="7.75" style="99" customWidth="1"/>
    <col min="772" max="772" width="7.875" style="99" customWidth="1"/>
    <col min="773" max="773" width="7.625" style="99" customWidth="1"/>
    <col min="774" max="775" width="7.375" style="99" customWidth="1"/>
    <col min="776" max="776" width="6.75" style="99" customWidth="1"/>
    <col min="777" max="777" width="7" style="99" customWidth="1"/>
    <col min="778" max="778" width="6.5" style="99" customWidth="1"/>
    <col min="779" max="779" width="6.625" style="99" customWidth="1"/>
    <col min="780" max="1024" width="9" style="99"/>
    <col min="1025" max="1025" width="7.125" style="99" customWidth="1"/>
    <col min="1026" max="1026" width="7.375" style="99" customWidth="1"/>
    <col min="1027" max="1027" width="7.75" style="99" customWidth="1"/>
    <col min="1028" max="1028" width="7.875" style="99" customWidth="1"/>
    <col min="1029" max="1029" width="7.625" style="99" customWidth="1"/>
    <col min="1030" max="1031" width="7.375" style="99" customWidth="1"/>
    <col min="1032" max="1032" width="6.75" style="99" customWidth="1"/>
    <col min="1033" max="1033" width="7" style="99" customWidth="1"/>
    <col min="1034" max="1034" width="6.5" style="99" customWidth="1"/>
    <col min="1035" max="1035" width="6.625" style="99" customWidth="1"/>
    <col min="1036" max="1280" width="9" style="99"/>
    <col min="1281" max="1281" width="7.125" style="99" customWidth="1"/>
    <col min="1282" max="1282" width="7.375" style="99" customWidth="1"/>
    <col min="1283" max="1283" width="7.75" style="99" customWidth="1"/>
    <col min="1284" max="1284" width="7.875" style="99" customWidth="1"/>
    <col min="1285" max="1285" width="7.625" style="99" customWidth="1"/>
    <col min="1286" max="1287" width="7.375" style="99" customWidth="1"/>
    <col min="1288" max="1288" width="6.75" style="99" customWidth="1"/>
    <col min="1289" max="1289" width="7" style="99" customWidth="1"/>
    <col min="1290" max="1290" width="6.5" style="99" customWidth="1"/>
    <col min="1291" max="1291" width="6.625" style="99" customWidth="1"/>
    <col min="1292" max="1536" width="9" style="99"/>
    <col min="1537" max="1537" width="7.125" style="99" customWidth="1"/>
    <col min="1538" max="1538" width="7.375" style="99" customWidth="1"/>
    <col min="1539" max="1539" width="7.75" style="99" customWidth="1"/>
    <col min="1540" max="1540" width="7.875" style="99" customWidth="1"/>
    <col min="1541" max="1541" width="7.625" style="99" customWidth="1"/>
    <col min="1542" max="1543" width="7.375" style="99" customWidth="1"/>
    <col min="1544" max="1544" width="6.75" style="99" customWidth="1"/>
    <col min="1545" max="1545" width="7" style="99" customWidth="1"/>
    <col min="1546" max="1546" width="6.5" style="99" customWidth="1"/>
    <col min="1547" max="1547" width="6.625" style="99" customWidth="1"/>
    <col min="1548" max="1792" width="9" style="99"/>
    <col min="1793" max="1793" width="7.125" style="99" customWidth="1"/>
    <col min="1794" max="1794" width="7.375" style="99" customWidth="1"/>
    <col min="1795" max="1795" width="7.75" style="99" customWidth="1"/>
    <col min="1796" max="1796" width="7.875" style="99" customWidth="1"/>
    <col min="1797" max="1797" width="7.625" style="99" customWidth="1"/>
    <col min="1798" max="1799" width="7.375" style="99" customWidth="1"/>
    <col min="1800" max="1800" width="6.75" style="99" customWidth="1"/>
    <col min="1801" max="1801" width="7" style="99" customWidth="1"/>
    <col min="1802" max="1802" width="6.5" style="99" customWidth="1"/>
    <col min="1803" max="1803" width="6.625" style="99" customWidth="1"/>
    <col min="1804" max="2048" width="9" style="99"/>
    <col min="2049" max="2049" width="7.125" style="99" customWidth="1"/>
    <col min="2050" max="2050" width="7.375" style="99" customWidth="1"/>
    <col min="2051" max="2051" width="7.75" style="99" customWidth="1"/>
    <col min="2052" max="2052" width="7.875" style="99" customWidth="1"/>
    <col min="2053" max="2053" width="7.625" style="99" customWidth="1"/>
    <col min="2054" max="2055" width="7.375" style="99" customWidth="1"/>
    <col min="2056" max="2056" width="6.75" style="99" customWidth="1"/>
    <col min="2057" max="2057" width="7" style="99" customWidth="1"/>
    <col min="2058" max="2058" width="6.5" style="99" customWidth="1"/>
    <col min="2059" max="2059" width="6.625" style="99" customWidth="1"/>
    <col min="2060" max="2304" width="9" style="99"/>
    <col min="2305" max="2305" width="7.125" style="99" customWidth="1"/>
    <col min="2306" max="2306" width="7.375" style="99" customWidth="1"/>
    <col min="2307" max="2307" width="7.75" style="99" customWidth="1"/>
    <col min="2308" max="2308" width="7.875" style="99" customWidth="1"/>
    <col min="2309" max="2309" width="7.625" style="99" customWidth="1"/>
    <col min="2310" max="2311" width="7.375" style="99" customWidth="1"/>
    <col min="2312" max="2312" width="6.75" style="99" customWidth="1"/>
    <col min="2313" max="2313" width="7" style="99" customWidth="1"/>
    <col min="2314" max="2314" width="6.5" style="99" customWidth="1"/>
    <col min="2315" max="2315" width="6.625" style="99" customWidth="1"/>
    <col min="2316" max="2560" width="9" style="99"/>
    <col min="2561" max="2561" width="7.125" style="99" customWidth="1"/>
    <col min="2562" max="2562" width="7.375" style="99" customWidth="1"/>
    <col min="2563" max="2563" width="7.75" style="99" customWidth="1"/>
    <col min="2564" max="2564" width="7.875" style="99" customWidth="1"/>
    <col min="2565" max="2565" width="7.625" style="99" customWidth="1"/>
    <col min="2566" max="2567" width="7.375" style="99" customWidth="1"/>
    <col min="2568" max="2568" width="6.75" style="99" customWidth="1"/>
    <col min="2569" max="2569" width="7" style="99" customWidth="1"/>
    <col min="2570" max="2570" width="6.5" style="99" customWidth="1"/>
    <col min="2571" max="2571" width="6.625" style="99" customWidth="1"/>
    <col min="2572" max="2816" width="9" style="99"/>
    <col min="2817" max="2817" width="7.125" style="99" customWidth="1"/>
    <col min="2818" max="2818" width="7.375" style="99" customWidth="1"/>
    <col min="2819" max="2819" width="7.75" style="99" customWidth="1"/>
    <col min="2820" max="2820" width="7.875" style="99" customWidth="1"/>
    <col min="2821" max="2821" width="7.625" style="99" customWidth="1"/>
    <col min="2822" max="2823" width="7.375" style="99" customWidth="1"/>
    <col min="2824" max="2824" width="6.75" style="99" customWidth="1"/>
    <col min="2825" max="2825" width="7" style="99" customWidth="1"/>
    <col min="2826" max="2826" width="6.5" style="99" customWidth="1"/>
    <col min="2827" max="2827" width="6.625" style="99" customWidth="1"/>
    <col min="2828" max="3072" width="9" style="99"/>
    <col min="3073" max="3073" width="7.125" style="99" customWidth="1"/>
    <col min="3074" max="3074" width="7.375" style="99" customWidth="1"/>
    <col min="3075" max="3075" width="7.75" style="99" customWidth="1"/>
    <col min="3076" max="3076" width="7.875" style="99" customWidth="1"/>
    <col min="3077" max="3077" width="7.625" style="99" customWidth="1"/>
    <col min="3078" max="3079" width="7.375" style="99" customWidth="1"/>
    <col min="3080" max="3080" width="6.75" style="99" customWidth="1"/>
    <col min="3081" max="3081" width="7" style="99" customWidth="1"/>
    <col min="3082" max="3082" width="6.5" style="99" customWidth="1"/>
    <col min="3083" max="3083" width="6.625" style="99" customWidth="1"/>
    <col min="3084" max="3328" width="9" style="99"/>
    <col min="3329" max="3329" width="7.125" style="99" customWidth="1"/>
    <col min="3330" max="3330" width="7.375" style="99" customWidth="1"/>
    <col min="3331" max="3331" width="7.75" style="99" customWidth="1"/>
    <col min="3332" max="3332" width="7.875" style="99" customWidth="1"/>
    <col min="3333" max="3333" width="7.625" style="99" customWidth="1"/>
    <col min="3334" max="3335" width="7.375" style="99" customWidth="1"/>
    <col min="3336" max="3336" width="6.75" style="99" customWidth="1"/>
    <col min="3337" max="3337" width="7" style="99" customWidth="1"/>
    <col min="3338" max="3338" width="6.5" style="99" customWidth="1"/>
    <col min="3339" max="3339" width="6.625" style="99" customWidth="1"/>
    <col min="3340" max="3584" width="9" style="99"/>
    <col min="3585" max="3585" width="7.125" style="99" customWidth="1"/>
    <col min="3586" max="3586" width="7.375" style="99" customWidth="1"/>
    <col min="3587" max="3587" width="7.75" style="99" customWidth="1"/>
    <col min="3588" max="3588" width="7.875" style="99" customWidth="1"/>
    <col min="3589" max="3589" width="7.625" style="99" customWidth="1"/>
    <col min="3590" max="3591" width="7.375" style="99" customWidth="1"/>
    <col min="3592" max="3592" width="6.75" style="99" customWidth="1"/>
    <col min="3593" max="3593" width="7" style="99" customWidth="1"/>
    <col min="3594" max="3594" width="6.5" style="99" customWidth="1"/>
    <col min="3595" max="3595" width="6.625" style="99" customWidth="1"/>
    <col min="3596" max="3840" width="9" style="99"/>
    <col min="3841" max="3841" width="7.125" style="99" customWidth="1"/>
    <col min="3842" max="3842" width="7.375" style="99" customWidth="1"/>
    <col min="3843" max="3843" width="7.75" style="99" customWidth="1"/>
    <col min="3844" max="3844" width="7.875" style="99" customWidth="1"/>
    <col min="3845" max="3845" width="7.625" style="99" customWidth="1"/>
    <col min="3846" max="3847" width="7.375" style="99" customWidth="1"/>
    <col min="3848" max="3848" width="6.75" style="99" customWidth="1"/>
    <col min="3849" max="3849" width="7" style="99" customWidth="1"/>
    <col min="3850" max="3850" width="6.5" style="99" customWidth="1"/>
    <col min="3851" max="3851" width="6.625" style="99" customWidth="1"/>
    <col min="3852" max="4096" width="9" style="99"/>
    <col min="4097" max="4097" width="7.125" style="99" customWidth="1"/>
    <col min="4098" max="4098" width="7.375" style="99" customWidth="1"/>
    <col min="4099" max="4099" width="7.75" style="99" customWidth="1"/>
    <col min="4100" max="4100" width="7.875" style="99" customWidth="1"/>
    <col min="4101" max="4101" width="7.625" style="99" customWidth="1"/>
    <col min="4102" max="4103" width="7.375" style="99" customWidth="1"/>
    <col min="4104" max="4104" width="6.75" style="99" customWidth="1"/>
    <col min="4105" max="4105" width="7" style="99" customWidth="1"/>
    <col min="4106" max="4106" width="6.5" style="99" customWidth="1"/>
    <col min="4107" max="4107" width="6.625" style="99" customWidth="1"/>
    <col min="4108" max="4352" width="9" style="99"/>
    <col min="4353" max="4353" width="7.125" style="99" customWidth="1"/>
    <col min="4354" max="4354" width="7.375" style="99" customWidth="1"/>
    <col min="4355" max="4355" width="7.75" style="99" customWidth="1"/>
    <col min="4356" max="4356" width="7.875" style="99" customWidth="1"/>
    <col min="4357" max="4357" width="7.625" style="99" customWidth="1"/>
    <col min="4358" max="4359" width="7.375" style="99" customWidth="1"/>
    <col min="4360" max="4360" width="6.75" style="99" customWidth="1"/>
    <col min="4361" max="4361" width="7" style="99" customWidth="1"/>
    <col min="4362" max="4362" width="6.5" style="99" customWidth="1"/>
    <col min="4363" max="4363" width="6.625" style="99" customWidth="1"/>
    <col min="4364" max="4608" width="9" style="99"/>
    <col min="4609" max="4609" width="7.125" style="99" customWidth="1"/>
    <col min="4610" max="4610" width="7.375" style="99" customWidth="1"/>
    <col min="4611" max="4611" width="7.75" style="99" customWidth="1"/>
    <col min="4612" max="4612" width="7.875" style="99" customWidth="1"/>
    <col min="4613" max="4613" width="7.625" style="99" customWidth="1"/>
    <col min="4614" max="4615" width="7.375" style="99" customWidth="1"/>
    <col min="4616" max="4616" width="6.75" style="99" customWidth="1"/>
    <col min="4617" max="4617" width="7" style="99" customWidth="1"/>
    <col min="4618" max="4618" width="6.5" style="99" customWidth="1"/>
    <col min="4619" max="4619" width="6.625" style="99" customWidth="1"/>
    <col min="4620" max="4864" width="9" style="99"/>
    <col min="4865" max="4865" width="7.125" style="99" customWidth="1"/>
    <col min="4866" max="4866" width="7.375" style="99" customWidth="1"/>
    <col min="4867" max="4867" width="7.75" style="99" customWidth="1"/>
    <col min="4868" max="4868" width="7.875" style="99" customWidth="1"/>
    <col min="4869" max="4869" width="7.625" style="99" customWidth="1"/>
    <col min="4870" max="4871" width="7.375" style="99" customWidth="1"/>
    <col min="4872" max="4872" width="6.75" style="99" customWidth="1"/>
    <col min="4873" max="4873" width="7" style="99" customWidth="1"/>
    <col min="4874" max="4874" width="6.5" style="99" customWidth="1"/>
    <col min="4875" max="4875" width="6.625" style="99" customWidth="1"/>
    <col min="4876" max="5120" width="9" style="99"/>
    <col min="5121" max="5121" width="7.125" style="99" customWidth="1"/>
    <col min="5122" max="5122" width="7.375" style="99" customWidth="1"/>
    <col min="5123" max="5123" width="7.75" style="99" customWidth="1"/>
    <col min="5124" max="5124" width="7.875" style="99" customWidth="1"/>
    <col min="5125" max="5125" width="7.625" style="99" customWidth="1"/>
    <col min="5126" max="5127" width="7.375" style="99" customWidth="1"/>
    <col min="5128" max="5128" width="6.75" style="99" customWidth="1"/>
    <col min="5129" max="5129" width="7" style="99" customWidth="1"/>
    <col min="5130" max="5130" width="6.5" style="99" customWidth="1"/>
    <col min="5131" max="5131" width="6.625" style="99" customWidth="1"/>
    <col min="5132" max="5376" width="9" style="99"/>
    <col min="5377" max="5377" width="7.125" style="99" customWidth="1"/>
    <col min="5378" max="5378" width="7.375" style="99" customWidth="1"/>
    <col min="5379" max="5379" width="7.75" style="99" customWidth="1"/>
    <col min="5380" max="5380" width="7.875" style="99" customWidth="1"/>
    <col min="5381" max="5381" width="7.625" style="99" customWidth="1"/>
    <col min="5382" max="5383" width="7.375" style="99" customWidth="1"/>
    <col min="5384" max="5384" width="6.75" style="99" customWidth="1"/>
    <col min="5385" max="5385" width="7" style="99" customWidth="1"/>
    <col min="5386" max="5386" width="6.5" style="99" customWidth="1"/>
    <col min="5387" max="5387" width="6.625" style="99" customWidth="1"/>
    <col min="5388" max="5632" width="9" style="99"/>
    <col min="5633" max="5633" width="7.125" style="99" customWidth="1"/>
    <col min="5634" max="5634" width="7.375" style="99" customWidth="1"/>
    <col min="5635" max="5635" width="7.75" style="99" customWidth="1"/>
    <col min="5636" max="5636" width="7.875" style="99" customWidth="1"/>
    <col min="5637" max="5637" width="7.625" style="99" customWidth="1"/>
    <col min="5638" max="5639" width="7.375" style="99" customWidth="1"/>
    <col min="5640" max="5640" width="6.75" style="99" customWidth="1"/>
    <col min="5641" max="5641" width="7" style="99" customWidth="1"/>
    <col min="5642" max="5642" width="6.5" style="99" customWidth="1"/>
    <col min="5643" max="5643" width="6.625" style="99" customWidth="1"/>
    <col min="5644" max="5888" width="9" style="99"/>
    <col min="5889" max="5889" width="7.125" style="99" customWidth="1"/>
    <col min="5890" max="5890" width="7.375" style="99" customWidth="1"/>
    <col min="5891" max="5891" width="7.75" style="99" customWidth="1"/>
    <col min="5892" max="5892" width="7.875" style="99" customWidth="1"/>
    <col min="5893" max="5893" width="7.625" style="99" customWidth="1"/>
    <col min="5894" max="5895" width="7.375" style="99" customWidth="1"/>
    <col min="5896" max="5896" width="6.75" style="99" customWidth="1"/>
    <col min="5897" max="5897" width="7" style="99" customWidth="1"/>
    <col min="5898" max="5898" width="6.5" style="99" customWidth="1"/>
    <col min="5899" max="5899" width="6.625" style="99" customWidth="1"/>
    <col min="5900" max="6144" width="9" style="99"/>
    <col min="6145" max="6145" width="7.125" style="99" customWidth="1"/>
    <col min="6146" max="6146" width="7.375" style="99" customWidth="1"/>
    <col min="6147" max="6147" width="7.75" style="99" customWidth="1"/>
    <col min="6148" max="6148" width="7.875" style="99" customWidth="1"/>
    <col min="6149" max="6149" width="7.625" style="99" customWidth="1"/>
    <col min="6150" max="6151" width="7.375" style="99" customWidth="1"/>
    <col min="6152" max="6152" width="6.75" style="99" customWidth="1"/>
    <col min="6153" max="6153" width="7" style="99" customWidth="1"/>
    <col min="6154" max="6154" width="6.5" style="99" customWidth="1"/>
    <col min="6155" max="6155" width="6.625" style="99" customWidth="1"/>
    <col min="6156" max="6400" width="9" style="99"/>
    <col min="6401" max="6401" width="7.125" style="99" customWidth="1"/>
    <col min="6402" max="6402" width="7.375" style="99" customWidth="1"/>
    <col min="6403" max="6403" width="7.75" style="99" customWidth="1"/>
    <col min="6404" max="6404" width="7.875" style="99" customWidth="1"/>
    <col min="6405" max="6405" width="7.625" style="99" customWidth="1"/>
    <col min="6406" max="6407" width="7.375" style="99" customWidth="1"/>
    <col min="6408" max="6408" width="6.75" style="99" customWidth="1"/>
    <col min="6409" max="6409" width="7" style="99" customWidth="1"/>
    <col min="6410" max="6410" width="6.5" style="99" customWidth="1"/>
    <col min="6411" max="6411" width="6.625" style="99" customWidth="1"/>
    <col min="6412" max="6656" width="9" style="99"/>
    <col min="6657" max="6657" width="7.125" style="99" customWidth="1"/>
    <col min="6658" max="6658" width="7.375" style="99" customWidth="1"/>
    <col min="6659" max="6659" width="7.75" style="99" customWidth="1"/>
    <col min="6660" max="6660" width="7.875" style="99" customWidth="1"/>
    <col min="6661" max="6661" width="7.625" style="99" customWidth="1"/>
    <col min="6662" max="6663" width="7.375" style="99" customWidth="1"/>
    <col min="6664" max="6664" width="6.75" style="99" customWidth="1"/>
    <col min="6665" max="6665" width="7" style="99" customWidth="1"/>
    <col min="6666" max="6666" width="6.5" style="99" customWidth="1"/>
    <col min="6667" max="6667" width="6.625" style="99" customWidth="1"/>
    <col min="6668" max="6912" width="9" style="99"/>
    <col min="6913" max="6913" width="7.125" style="99" customWidth="1"/>
    <col min="6914" max="6914" width="7.375" style="99" customWidth="1"/>
    <col min="6915" max="6915" width="7.75" style="99" customWidth="1"/>
    <col min="6916" max="6916" width="7.875" style="99" customWidth="1"/>
    <col min="6917" max="6917" width="7.625" style="99" customWidth="1"/>
    <col min="6918" max="6919" width="7.375" style="99" customWidth="1"/>
    <col min="6920" max="6920" width="6.75" style="99" customWidth="1"/>
    <col min="6921" max="6921" width="7" style="99" customWidth="1"/>
    <col min="6922" max="6922" width="6.5" style="99" customWidth="1"/>
    <col min="6923" max="6923" width="6.625" style="99" customWidth="1"/>
    <col min="6924" max="7168" width="9" style="99"/>
    <col min="7169" max="7169" width="7.125" style="99" customWidth="1"/>
    <col min="7170" max="7170" width="7.375" style="99" customWidth="1"/>
    <col min="7171" max="7171" width="7.75" style="99" customWidth="1"/>
    <col min="7172" max="7172" width="7.875" style="99" customWidth="1"/>
    <col min="7173" max="7173" width="7.625" style="99" customWidth="1"/>
    <col min="7174" max="7175" width="7.375" style="99" customWidth="1"/>
    <col min="7176" max="7176" width="6.75" style="99" customWidth="1"/>
    <col min="7177" max="7177" width="7" style="99" customWidth="1"/>
    <col min="7178" max="7178" width="6.5" style="99" customWidth="1"/>
    <col min="7179" max="7179" width="6.625" style="99" customWidth="1"/>
    <col min="7180" max="7424" width="9" style="99"/>
    <col min="7425" max="7425" width="7.125" style="99" customWidth="1"/>
    <col min="7426" max="7426" width="7.375" style="99" customWidth="1"/>
    <col min="7427" max="7427" width="7.75" style="99" customWidth="1"/>
    <col min="7428" max="7428" width="7.875" style="99" customWidth="1"/>
    <col min="7429" max="7429" width="7.625" style="99" customWidth="1"/>
    <col min="7430" max="7431" width="7.375" style="99" customWidth="1"/>
    <col min="7432" max="7432" width="6.75" style="99" customWidth="1"/>
    <col min="7433" max="7433" width="7" style="99" customWidth="1"/>
    <col min="7434" max="7434" width="6.5" style="99" customWidth="1"/>
    <col min="7435" max="7435" width="6.625" style="99" customWidth="1"/>
    <col min="7436" max="7680" width="9" style="99"/>
    <col min="7681" max="7681" width="7.125" style="99" customWidth="1"/>
    <col min="7682" max="7682" width="7.375" style="99" customWidth="1"/>
    <col min="7683" max="7683" width="7.75" style="99" customWidth="1"/>
    <col min="7684" max="7684" width="7.875" style="99" customWidth="1"/>
    <col min="7685" max="7685" width="7.625" style="99" customWidth="1"/>
    <col min="7686" max="7687" width="7.375" style="99" customWidth="1"/>
    <col min="7688" max="7688" width="6.75" style="99" customWidth="1"/>
    <col min="7689" max="7689" width="7" style="99" customWidth="1"/>
    <col min="7690" max="7690" width="6.5" style="99" customWidth="1"/>
    <col min="7691" max="7691" width="6.625" style="99" customWidth="1"/>
    <col min="7692" max="7936" width="9" style="99"/>
    <col min="7937" max="7937" width="7.125" style="99" customWidth="1"/>
    <col min="7938" max="7938" width="7.375" style="99" customWidth="1"/>
    <col min="7939" max="7939" width="7.75" style="99" customWidth="1"/>
    <col min="7940" max="7940" width="7.875" style="99" customWidth="1"/>
    <col min="7941" max="7941" width="7.625" style="99" customWidth="1"/>
    <col min="7942" max="7943" width="7.375" style="99" customWidth="1"/>
    <col min="7944" max="7944" width="6.75" style="99" customWidth="1"/>
    <col min="7945" max="7945" width="7" style="99" customWidth="1"/>
    <col min="7946" max="7946" width="6.5" style="99" customWidth="1"/>
    <col min="7947" max="7947" width="6.625" style="99" customWidth="1"/>
    <col min="7948" max="8192" width="9" style="99"/>
    <col min="8193" max="8193" width="7.125" style="99" customWidth="1"/>
    <col min="8194" max="8194" width="7.375" style="99" customWidth="1"/>
    <col min="8195" max="8195" width="7.75" style="99" customWidth="1"/>
    <col min="8196" max="8196" width="7.875" style="99" customWidth="1"/>
    <col min="8197" max="8197" width="7.625" style="99" customWidth="1"/>
    <col min="8198" max="8199" width="7.375" style="99" customWidth="1"/>
    <col min="8200" max="8200" width="6.75" style="99" customWidth="1"/>
    <col min="8201" max="8201" width="7" style="99" customWidth="1"/>
    <col min="8202" max="8202" width="6.5" style="99" customWidth="1"/>
    <col min="8203" max="8203" width="6.625" style="99" customWidth="1"/>
    <col min="8204" max="8448" width="9" style="99"/>
    <col min="8449" max="8449" width="7.125" style="99" customWidth="1"/>
    <col min="8450" max="8450" width="7.375" style="99" customWidth="1"/>
    <col min="8451" max="8451" width="7.75" style="99" customWidth="1"/>
    <col min="8452" max="8452" width="7.875" style="99" customWidth="1"/>
    <col min="8453" max="8453" width="7.625" style="99" customWidth="1"/>
    <col min="8454" max="8455" width="7.375" style="99" customWidth="1"/>
    <col min="8456" max="8456" width="6.75" style="99" customWidth="1"/>
    <col min="8457" max="8457" width="7" style="99" customWidth="1"/>
    <col min="8458" max="8458" width="6.5" style="99" customWidth="1"/>
    <col min="8459" max="8459" width="6.625" style="99" customWidth="1"/>
    <col min="8460" max="8704" width="9" style="99"/>
    <col min="8705" max="8705" width="7.125" style="99" customWidth="1"/>
    <col min="8706" max="8706" width="7.375" style="99" customWidth="1"/>
    <col min="8707" max="8707" width="7.75" style="99" customWidth="1"/>
    <col min="8708" max="8708" width="7.875" style="99" customWidth="1"/>
    <col min="8709" max="8709" width="7.625" style="99" customWidth="1"/>
    <col min="8710" max="8711" width="7.375" style="99" customWidth="1"/>
    <col min="8712" max="8712" width="6.75" style="99" customWidth="1"/>
    <col min="8713" max="8713" width="7" style="99" customWidth="1"/>
    <col min="8714" max="8714" width="6.5" style="99" customWidth="1"/>
    <col min="8715" max="8715" width="6.625" style="99" customWidth="1"/>
    <col min="8716" max="8960" width="9" style="99"/>
    <col min="8961" max="8961" width="7.125" style="99" customWidth="1"/>
    <col min="8962" max="8962" width="7.375" style="99" customWidth="1"/>
    <col min="8963" max="8963" width="7.75" style="99" customWidth="1"/>
    <col min="8964" max="8964" width="7.875" style="99" customWidth="1"/>
    <col min="8965" max="8965" width="7.625" style="99" customWidth="1"/>
    <col min="8966" max="8967" width="7.375" style="99" customWidth="1"/>
    <col min="8968" max="8968" width="6.75" style="99" customWidth="1"/>
    <col min="8969" max="8969" width="7" style="99" customWidth="1"/>
    <col min="8970" max="8970" width="6.5" style="99" customWidth="1"/>
    <col min="8971" max="8971" width="6.625" style="99" customWidth="1"/>
    <col min="8972" max="9216" width="9" style="99"/>
    <col min="9217" max="9217" width="7.125" style="99" customWidth="1"/>
    <col min="9218" max="9218" width="7.375" style="99" customWidth="1"/>
    <col min="9219" max="9219" width="7.75" style="99" customWidth="1"/>
    <col min="9220" max="9220" width="7.875" style="99" customWidth="1"/>
    <col min="9221" max="9221" width="7.625" style="99" customWidth="1"/>
    <col min="9222" max="9223" width="7.375" style="99" customWidth="1"/>
    <col min="9224" max="9224" width="6.75" style="99" customWidth="1"/>
    <col min="9225" max="9225" width="7" style="99" customWidth="1"/>
    <col min="9226" max="9226" width="6.5" style="99" customWidth="1"/>
    <col min="9227" max="9227" width="6.625" style="99" customWidth="1"/>
    <col min="9228" max="9472" width="9" style="99"/>
    <col min="9473" max="9473" width="7.125" style="99" customWidth="1"/>
    <col min="9474" max="9474" width="7.375" style="99" customWidth="1"/>
    <col min="9475" max="9475" width="7.75" style="99" customWidth="1"/>
    <col min="9476" max="9476" width="7.875" style="99" customWidth="1"/>
    <col min="9477" max="9477" width="7.625" style="99" customWidth="1"/>
    <col min="9478" max="9479" width="7.375" style="99" customWidth="1"/>
    <col min="9480" max="9480" width="6.75" style="99" customWidth="1"/>
    <col min="9481" max="9481" width="7" style="99" customWidth="1"/>
    <col min="9482" max="9482" width="6.5" style="99" customWidth="1"/>
    <col min="9483" max="9483" width="6.625" style="99" customWidth="1"/>
    <col min="9484" max="9728" width="9" style="99"/>
    <col min="9729" max="9729" width="7.125" style="99" customWidth="1"/>
    <col min="9730" max="9730" width="7.375" style="99" customWidth="1"/>
    <col min="9731" max="9731" width="7.75" style="99" customWidth="1"/>
    <col min="9732" max="9732" width="7.875" style="99" customWidth="1"/>
    <col min="9733" max="9733" width="7.625" style="99" customWidth="1"/>
    <col min="9734" max="9735" width="7.375" style="99" customWidth="1"/>
    <col min="9736" max="9736" width="6.75" style="99" customWidth="1"/>
    <col min="9737" max="9737" width="7" style="99" customWidth="1"/>
    <col min="9738" max="9738" width="6.5" style="99" customWidth="1"/>
    <col min="9739" max="9739" width="6.625" style="99" customWidth="1"/>
    <col min="9740" max="9984" width="9" style="99"/>
    <col min="9985" max="9985" width="7.125" style="99" customWidth="1"/>
    <col min="9986" max="9986" width="7.375" style="99" customWidth="1"/>
    <col min="9987" max="9987" width="7.75" style="99" customWidth="1"/>
    <col min="9988" max="9988" width="7.875" style="99" customWidth="1"/>
    <col min="9989" max="9989" width="7.625" style="99" customWidth="1"/>
    <col min="9990" max="9991" width="7.375" style="99" customWidth="1"/>
    <col min="9992" max="9992" width="6.75" style="99" customWidth="1"/>
    <col min="9993" max="9993" width="7" style="99" customWidth="1"/>
    <col min="9994" max="9994" width="6.5" style="99" customWidth="1"/>
    <col min="9995" max="9995" width="6.625" style="99" customWidth="1"/>
    <col min="9996" max="10240" width="9" style="99"/>
    <col min="10241" max="10241" width="7.125" style="99" customWidth="1"/>
    <col min="10242" max="10242" width="7.375" style="99" customWidth="1"/>
    <col min="10243" max="10243" width="7.75" style="99" customWidth="1"/>
    <col min="10244" max="10244" width="7.875" style="99" customWidth="1"/>
    <col min="10245" max="10245" width="7.625" style="99" customWidth="1"/>
    <col min="10246" max="10247" width="7.375" style="99" customWidth="1"/>
    <col min="10248" max="10248" width="6.75" style="99" customWidth="1"/>
    <col min="10249" max="10249" width="7" style="99" customWidth="1"/>
    <col min="10250" max="10250" width="6.5" style="99" customWidth="1"/>
    <col min="10251" max="10251" width="6.625" style="99" customWidth="1"/>
    <col min="10252" max="10496" width="9" style="99"/>
    <col min="10497" max="10497" width="7.125" style="99" customWidth="1"/>
    <col min="10498" max="10498" width="7.375" style="99" customWidth="1"/>
    <col min="10499" max="10499" width="7.75" style="99" customWidth="1"/>
    <col min="10500" max="10500" width="7.875" style="99" customWidth="1"/>
    <col min="10501" max="10501" width="7.625" style="99" customWidth="1"/>
    <col min="10502" max="10503" width="7.375" style="99" customWidth="1"/>
    <col min="10504" max="10504" width="6.75" style="99" customWidth="1"/>
    <col min="10505" max="10505" width="7" style="99" customWidth="1"/>
    <col min="10506" max="10506" width="6.5" style="99" customWidth="1"/>
    <col min="10507" max="10507" width="6.625" style="99" customWidth="1"/>
    <col min="10508" max="10752" width="9" style="99"/>
    <col min="10753" max="10753" width="7.125" style="99" customWidth="1"/>
    <col min="10754" max="10754" width="7.375" style="99" customWidth="1"/>
    <col min="10755" max="10755" width="7.75" style="99" customWidth="1"/>
    <col min="10756" max="10756" width="7.875" style="99" customWidth="1"/>
    <col min="10757" max="10757" width="7.625" style="99" customWidth="1"/>
    <col min="10758" max="10759" width="7.375" style="99" customWidth="1"/>
    <col min="10760" max="10760" width="6.75" style="99" customWidth="1"/>
    <col min="10761" max="10761" width="7" style="99" customWidth="1"/>
    <col min="10762" max="10762" width="6.5" style="99" customWidth="1"/>
    <col min="10763" max="10763" width="6.625" style="99" customWidth="1"/>
    <col min="10764" max="11008" width="9" style="99"/>
    <col min="11009" max="11009" width="7.125" style="99" customWidth="1"/>
    <col min="11010" max="11010" width="7.375" style="99" customWidth="1"/>
    <col min="11011" max="11011" width="7.75" style="99" customWidth="1"/>
    <col min="11012" max="11012" width="7.875" style="99" customWidth="1"/>
    <col min="11013" max="11013" width="7.625" style="99" customWidth="1"/>
    <col min="11014" max="11015" width="7.375" style="99" customWidth="1"/>
    <col min="11016" max="11016" width="6.75" style="99" customWidth="1"/>
    <col min="11017" max="11017" width="7" style="99" customWidth="1"/>
    <col min="11018" max="11018" width="6.5" style="99" customWidth="1"/>
    <col min="11019" max="11019" width="6.625" style="99" customWidth="1"/>
    <col min="11020" max="11264" width="9" style="99"/>
    <col min="11265" max="11265" width="7.125" style="99" customWidth="1"/>
    <col min="11266" max="11266" width="7.375" style="99" customWidth="1"/>
    <col min="11267" max="11267" width="7.75" style="99" customWidth="1"/>
    <col min="11268" max="11268" width="7.875" style="99" customWidth="1"/>
    <col min="11269" max="11269" width="7.625" style="99" customWidth="1"/>
    <col min="11270" max="11271" width="7.375" style="99" customWidth="1"/>
    <col min="11272" max="11272" width="6.75" style="99" customWidth="1"/>
    <col min="11273" max="11273" width="7" style="99" customWidth="1"/>
    <col min="11274" max="11274" width="6.5" style="99" customWidth="1"/>
    <col min="11275" max="11275" width="6.625" style="99" customWidth="1"/>
    <col min="11276" max="11520" width="9" style="99"/>
    <col min="11521" max="11521" width="7.125" style="99" customWidth="1"/>
    <col min="11522" max="11522" width="7.375" style="99" customWidth="1"/>
    <col min="11523" max="11523" width="7.75" style="99" customWidth="1"/>
    <col min="11524" max="11524" width="7.875" style="99" customWidth="1"/>
    <col min="11525" max="11525" width="7.625" style="99" customWidth="1"/>
    <col min="11526" max="11527" width="7.375" style="99" customWidth="1"/>
    <col min="11528" max="11528" width="6.75" style="99" customWidth="1"/>
    <col min="11529" max="11529" width="7" style="99" customWidth="1"/>
    <col min="11530" max="11530" width="6.5" style="99" customWidth="1"/>
    <col min="11531" max="11531" width="6.625" style="99" customWidth="1"/>
    <col min="11532" max="11776" width="9" style="99"/>
    <col min="11777" max="11777" width="7.125" style="99" customWidth="1"/>
    <col min="11778" max="11778" width="7.375" style="99" customWidth="1"/>
    <col min="11779" max="11779" width="7.75" style="99" customWidth="1"/>
    <col min="11780" max="11780" width="7.875" style="99" customWidth="1"/>
    <col min="11781" max="11781" width="7.625" style="99" customWidth="1"/>
    <col min="11782" max="11783" width="7.375" style="99" customWidth="1"/>
    <col min="11784" max="11784" width="6.75" style="99" customWidth="1"/>
    <col min="11785" max="11785" width="7" style="99" customWidth="1"/>
    <col min="11786" max="11786" width="6.5" style="99" customWidth="1"/>
    <col min="11787" max="11787" width="6.625" style="99" customWidth="1"/>
    <col min="11788" max="12032" width="9" style="99"/>
    <col min="12033" max="12033" width="7.125" style="99" customWidth="1"/>
    <col min="12034" max="12034" width="7.375" style="99" customWidth="1"/>
    <col min="12035" max="12035" width="7.75" style="99" customWidth="1"/>
    <col min="12036" max="12036" width="7.875" style="99" customWidth="1"/>
    <col min="12037" max="12037" width="7.625" style="99" customWidth="1"/>
    <col min="12038" max="12039" width="7.375" style="99" customWidth="1"/>
    <col min="12040" max="12040" width="6.75" style="99" customWidth="1"/>
    <col min="12041" max="12041" width="7" style="99" customWidth="1"/>
    <col min="12042" max="12042" width="6.5" style="99" customWidth="1"/>
    <col min="12043" max="12043" width="6.625" style="99" customWidth="1"/>
    <col min="12044" max="12288" width="9" style="99"/>
    <col min="12289" max="12289" width="7.125" style="99" customWidth="1"/>
    <col min="12290" max="12290" width="7.375" style="99" customWidth="1"/>
    <col min="12291" max="12291" width="7.75" style="99" customWidth="1"/>
    <col min="12292" max="12292" width="7.875" style="99" customWidth="1"/>
    <col min="12293" max="12293" width="7.625" style="99" customWidth="1"/>
    <col min="12294" max="12295" width="7.375" style="99" customWidth="1"/>
    <col min="12296" max="12296" width="6.75" style="99" customWidth="1"/>
    <col min="12297" max="12297" width="7" style="99" customWidth="1"/>
    <col min="12298" max="12298" width="6.5" style="99" customWidth="1"/>
    <col min="12299" max="12299" width="6.625" style="99" customWidth="1"/>
    <col min="12300" max="12544" width="9" style="99"/>
    <col min="12545" max="12545" width="7.125" style="99" customWidth="1"/>
    <col min="12546" max="12546" width="7.375" style="99" customWidth="1"/>
    <col min="12547" max="12547" width="7.75" style="99" customWidth="1"/>
    <col min="12548" max="12548" width="7.875" style="99" customWidth="1"/>
    <col min="12549" max="12549" width="7.625" style="99" customWidth="1"/>
    <col min="12550" max="12551" width="7.375" style="99" customWidth="1"/>
    <col min="12552" max="12552" width="6.75" style="99" customWidth="1"/>
    <col min="12553" max="12553" width="7" style="99" customWidth="1"/>
    <col min="12554" max="12554" width="6.5" style="99" customWidth="1"/>
    <col min="12555" max="12555" width="6.625" style="99" customWidth="1"/>
    <col min="12556" max="12800" width="9" style="99"/>
    <col min="12801" max="12801" width="7.125" style="99" customWidth="1"/>
    <col min="12802" max="12802" width="7.375" style="99" customWidth="1"/>
    <col min="12803" max="12803" width="7.75" style="99" customWidth="1"/>
    <col min="12804" max="12804" width="7.875" style="99" customWidth="1"/>
    <col min="12805" max="12805" width="7.625" style="99" customWidth="1"/>
    <col min="12806" max="12807" width="7.375" style="99" customWidth="1"/>
    <col min="12808" max="12808" width="6.75" style="99" customWidth="1"/>
    <col min="12809" max="12809" width="7" style="99" customWidth="1"/>
    <col min="12810" max="12810" width="6.5" style="99" customWidth="1"/>
    <col min="12811" max="12811" width="6.625" style="99" customWidth="1"/>
    <col min="12812" max="13056" width="9" style="99"/>
    <col min="13057" max="13057" width="7.125" style="99" customWidth="1"/>
    <col min="13058" max="13058" width="7.375" style="99" customWidth="1"/>
    <col min="13059" max="13059" width="7.75" style="99" customWidth="1"/>
    <col min="13060" max="13060" width="7.875" style="99" customWidth="1"/>
    <col min="13061" max="13061" width="7.625" style="99" customWidth="1"/>
    <col min="13062" max="13063" width="7.375" style="99" customWidth="1"/>
    <col min="13064" max="13064" width="6.75" style="99" customWidth="1"/>
    <col min="13065" max="13065" width="7" style="99" customWidth="1"/>
    <col min="13066" max="13066" width="6.5" style="99" customWidth="1"/>
    <col min="13067" max="13067" width="6.625" style="99" customWidth="1"/>
    <col min="13068" max="13312" width="9" style="99"/>
    <col min="13313" max="13313" width="7.125" style="99" customWidth="1"/>
    <col min="13314" max="13314" width="7.375" style="99" customWidth="1"/>
    <col min="13315" max="13315" width="7.75" style="99" customWidth="1"/>
    <col min="13316" max="13316" width="7.875" style="99" customWidth="1"/>
    <col min="13317" max="13317" width="7.625" style="99" customWidth="1"/>
    <col min="13318" max="13319" width="7.375" style="99" customWidth="1"/>
    <col min="13320" max="13320" width="6.75" style="99" customWidth="1"/>
    <col min="13321" max="13321" width="7" style="99" customWidth="1"/>
    <col min="13322" max="13322" width="6.5" style="99" customWidth="1"/>
    <col min="13323" max="13323" width="6.625" style="99" customWidth="1"/>
    <col min="13324" max="13568" width="9" style="99"/>
    <col min="13569" max="13569" width="7.125" style="99" customWidth="1"/>
    <col min="13570" max="13570" width="7.375" style="99" customWidth="1"/>
    <col min="13571" max="13571" width="7.75" style="99" customWidth="1"/>
    <col min="13572" max="13572" width="7.875" style="99" customWidth="1"/>
    <col min="13573" max="13573" width="7.625" style="99" customWidth="1"/>
    <col min="13574" max="13575" width="7.375" style="99" customWidth="1"/>
    <col min="13576" max="13576" width="6.75" style="99" customWidth="1"/>
    <col min="13577" max="13577" width="7" style="99" customWidth="1"/>
    <col min="13578" max="13578" width="6.5" style="99" customWidth="1"/>
    <col min="13579" max="13579" width="6.625" style="99" customWidth="1"/>
    <col min="13580" max="13824" width="9" style="99"/>
    <col min="13825" max="13825" width="7.125" style="99" customWidth="1"/>
    <col min="13826" max="13826" width="7.375" style="99" customWidth="1"/>
    <col min="13827" max="13827" width="7.75" style="99" customWidth="1"/>
    <col min="13828" max="13828" width="7.875" style="99" customWidth="1"/>
    <col min="13829" max="13829" width="7.625" style="99" customWidth="1"/>
    <col min="13830" max="13831" width="7.375" style="99" customWidth="1"/>
    <col min="13832" max="13832" width="6.75" style="99" customWidth="1"/>
    <col min="13833" max="13833" width="7" style="99" customWidth="1"/>
    <col min="13834" max="13834" width="6.5" style="99" customWidth="1"/>
    <col min="13835" max="13835" width="6.625" style="99" customWidth="1"/>
    <col min="13836" max="14080" width="9" style="99"/>
    <col min="14081" max="14081" width="7.125" style="99" customWidth="1"/>
    <col min="14082" max="14082" width="7.375" style="99" customWidth="1"/>
    <col min="14083" max="14083" width="7.75" style="99" customWidth="1"/>
    <col min="14084" max="14084" width="7.875" style="99" customWidth="1"/>
    <col min="14085" max="14085" width="7.625" style="99" customWidth="1"/>
    <col min="14086" max="14087" width="7.375" style="99" customWidth="1"/>
    <col min="14088" max="14088" width="6.75" style="99" customWidth="1"/>
    <col min="14089" max="14089" width="7" style="99" customWidth="1"/>
    <col min="14090" max="14090" width="6.5" style="99" customWidth="1"/>
    <col min="14091" max="14091" width="6.625" style="99" customWidth="1"/>
    <col min="14092" max="14336" width="9" style="99"/>
    <col min="14337" max="14337" width="7.125" style="99" customWidth="1"/>
    <col min="14338" max="14338" width="7.375" style="99" customWidth="1"/>
    <col min="14339" max="14339" width="7.75" style="99" customWidth="1"/>
    <col min="14340" max="14340" width="7.875" style="99" customWidth="1"/>
    <col min="14341" max="14341" width="7.625" style="99" customWidth="1"/>
    <col min="14342" max="14343" width="7.375" style="99" customWidth="1"/>
    <col min="14344" max="14344" width="6.75" style="99" customWidth="1"/>
    <col min="14345" max="14345" width="7" style="99" customWidth="1"/>
    <col min="14346" max="14346" width="6.5" style="99" customWidth="1"/>
    <col min="14347" max="14347" width="6.625" style="99" customWidth="1"/>
    <col min="14348" max="14592" width="9" style="99"/>
    <col min="14593" max="14593" width="7.125" style="99" customWidth="1"/>
    <col min="14594" max="14594" width="7.375" style="99" customWidth="1"/>
    <col min="14595" max="14595" width="7.75" style="99" customWidth="1"/>
    <col min="14596" max="14596" width="7.875" style="99" customWidth="1"/>
    <col min="14597" max="14597" width="7.625" style="99" customWidth="1"/>
    <col min="14598" max="14599" width="7.375" style="99" customWidth="1"/>
    <col min="14600" max="14600" width="6.75" style="99" customWidth="1"/>
    <col min="14601" max="14601" width="7" style="99" customWidth="1"/>
    <col min="14602" max="14602" width="6.5" style="99" customWidth="1"/>
    <col min="14603" max="14603" width="6.625" style="99" customWidth="1"/>
    <col min="14604" max="14848" width="9" style="99"/>
    <col min="14849" max="14849" width="7.125" style="99" customWidth="1"/>
    <col min="14850" max="14850" width="7.375" style="99" customWidth="1"/>
    <col min="14851" max="14851" width="7.75" style="99" customWidth="1"/>
    <col min="14852" max="14852" width="7.875" style="99" customWidth="1"/>
    <col min="14853" max="14853" width="7.625" style="99" customWidth="1"/>
    <col min="14854" max="14855" width="7.375" style="99" customWidth="1"/>
    <col min="14856" max="14856" width="6.75" style="99" customWidth="1"/>
    <col min="14857" max="14857" width="7" style="99" customWidth="1"/>
    <col min="14858" max="14858" width="6.5" style="99" customWidth="1"/>
    <col min="14859" max="14859" width="6.625" style="99" customWidth="1"/>
    <col min="14860" max="15104" width="9" style="99"/>
    <col min="15105" max="15105" width="7.125" style="99" customWidth="1"/>
    <col min="15106" max="15106" width="7.375" style="99" customWidth="1"/>
    <col min="15107" max="15107" width="7.75" style="99" customWidth="1"/>
    <col min="15108" max="15108" width="7.875" style="99" customWidth="1"/>
    <col min="15109" max="15109" width="7.625" style="99" customWidth="1"/>
    <col min="15110" max="15111" width="7.375" style="99" customWidth="1"/>
    <col min="15112" max="15112" width="6.75" style="99" customWidth="1"/>
    <col min="15113" max="15113" width="7" style="99" customWidth="1"/>
    <col min="15114" max="15114" width="6.5" style="99" customWidth="1"/>
    <col min="15115" max="15115" width="6.625" style="99" customWidth="1"/>
    <col min="15116" max="15360" width="9" style="99"/>
    <col min="15361" max="15361" width="7.125" style="99" customWidth="1"/>
    <col min="15362" max="15362" width="7.375" style="99" customWidth="1"/>
    <col min="15363" max="15363" width="7.75" style="99" customWidth="1"/>
    <col min="15364" max="15364" width="7.875" style="99" customWidth="1"/>
    <col min="15365" max="15365" width="7.625" style="99" customWidth="1"/>
    <col min="15366" max="15367" width="7.375" style="99" customWidth="1"/>
    <col min="15368" max="15368" width="6.75" style="99" customWidth="1"/>
    <col min="15369" max="15369" width="7" style="99" customWidth="1"/>
    <col min="15370" max="15370" width="6.5" style="99" customWidth="1"/>
    <col min="15371" max="15371" width="6.625" style="99" customWidth="1"/>
    <col min="15372" max="15616" width="9" style="99"/>
    <col min="15617" max="15617" width="7.125" style="99" customWidth="1"/>
    <col min="15618" max="15618" width="7.375" style="99" customWidth="1"/>
    <col min="15619" max="15619" width="7.75" style="99" customWidth="1"/>
    <col min="15620" max="15620" width="7.875" style="99" customWidth="1"/>
    <col min="15621" max="15621" width="7.625" style="99" customWidth="1"/>
    <col min="15622" max="15623" width="7.375" style="99" customWidth="1"/>
    <col min="15624" max="15624" width="6.75" style="99" customWidth="1"/>
    <col min="15625" max="15625" width="7" style="99" customWidth="1"/>
    <col min="15626" max="15626" width="6.5" style="99" customWidth="1"/>
    <col min="15627" max="15627" width="6.625" style="99" customWidth="1"/>
    <col min="15628" max="15872" width="9" style="99"/>
    <col min="15873" max="15873" width="7.125" style="99" customWidth="1"/>
    <col min="15874" max="15874" width="7.375" style="99" customWidth="1"/>
    <col min="15875" max="15875" width="7.75" style="99" customWidth="1"/>
    <col min="15876" max="15876" width="7.875" style="99" customWidth="1"/>
    <col min="15877" max="15877" width="7.625" style="99" customWidth="1"/>
    <col min="15878" max="15879" width="7.375" style="99" customWidth="1"/>
    <col min="15880" max="15880" width="6.75" style="99" customWidth="1"/>
    <col min="15881" max="15881" width="7" style="99" customWidth="1"/>
    <col min="15882" max="15882" width="6.5" style="99" customWidth="1"/>
    <col min="15883" max="15883" width="6.625" style="99" customWidth="1"/>
    <col min="15884" max="16128" width="9" style="99"/>
    <col min="16129" max="16129" width="7.125" style="99" customWidth="1"/>
    <col min="16130" max="16130" width="7.375" style="99" customWidth="1"/>
    <col min="16131" max="16131" width="7.75" style="99" customWidth="1"/>
    <col min="16132" max="16132" width="7.875" style="99" customWidth="1"/>
    <col min="16133" max="16133" width="7.625" style="99" customWidth="1"/>
    <col min="16134" max="16135" width="7.375" style="99" customWidth="1"/>
    <col min="16136" max="16136" width="6.75" style="99" customWidth="1"/>
    <col min="16137" max="16137" width="7" style="99" customWidth="1"/>
    <col min="16138" max="16138" width="6.5" style="99" customWidth="1"/>
    <col min="16139" max="16139" width="6.625" style="99" customWidth="1"/>
    <col min="16140" max="16384" width="9" style="99"/>
  </cols>
  <sheetData>
    <row r="1" spans="1:255" s="631" customFormat="1" ht="19.5" customHeight="1" x14ac:dyDescent="0.4">
      <c r="A1" s="75" t="s">
        <v>1264</v>
      </c>
      <c r="C1" s="369"/>
      <c r="D1" s="633"/>
    </row>
    <row r="2" spans="1:255" ht="7.5" customHeight="1" thickBot="1" x14ac:dyDescent="0.2">
      <c r="A2" s="368"/>
      <c r="B2" s="368"/>
      <c r="C2" s="188"/>
      <c r="D2" s="176"/>
    </row>
    <row r="3" spans="1:255" s="631" customFormat="1" ht="20.25" customHeight="1" x14ac:dyDescent="0.4">
      <c r="A3" s="830" t="s">
        <v>1265</v>
      </c>
      <c r="B3" s="830"/>
      <c r="C3" s="832" t="s">
        <v>1266</v>
      </c>
      <c r="D3" s="833"/>
      <c r="E3" s="832" t="s">
        <v>1267</v>
      </c>
      <c r="F3" s="833"/>
      <c r="G3" s="832" t="s">
        <v>1268</v>
      </c>
      <c r="H3" s="834"/>
    </row>
    <row r="4" spans="1:255" s="631" customFormat="1" ht="15" customHeight="1" x14ac:dyDescent="0.4">
      <c r="A4" s="831"/>
      <c r="B4" s="831"/>
      <c r="C4" s="460" t="s">
        <v>1269</v>
      </c>
      <c r="D4" s="460" t="s">
        <v>1270</v>
      </c>
      <c r="E4" s="460" t="s">
        <v>1271</v>
      </c>
      <c r="F4" s="461" t="s">
        <v>1272</v>
      </c>
      <c r="G4" s="462" t="s">
        <v>1271</v>
      </c>
      <c r="H4" s="460" t="s">
        <v>1272</v>
      </c>
    </row>
    <row r="5" spans="1:255" s="631" customFormat="1" ht="12.75" customHeight="1" x14ac:dyDescent="0.4">
      <c r="A5" s="829"/>
      <c r="B5" s="829"/>
      <c r="C5" s="463" t="s">
        <v>1273</v>
      </c>
      <c r="D5" s="464" t="s">
        <v>1273</v>
      </c>
      <c r="E5" s="463" t="s">
        <v>1274</v>
      </c>
      <c r="F5" s="464" t="s">
        <v>1275</v>
      </c>
      <c r="G5" s="463" t="s">
        <v>1274</v>
      </c>
      <c r="H5" s="465" t="s">
        <v>1275</v>
      </c>
    </row>
    <row r="6" spans="1:255" ht="17.25" hidden="1" customHeight="1" x14ac:dyDescent="0.15">
      <c r="A6" s="369" t="s">
        <v>1362</v>
      </c>
      <c r="B6" s="370" t="s">
        <v>1363</v>
      </c>
      <c r="C6" s="636">
        <v>24</v>
      </c>
      <c r="D6" s="639">
        <v>24</v>
      </c>
      <c r="E6" s="636">
        <v>4</v>
      </c>
      <c r="F6" s="639">
        <v>23</v>
      </c>
      <c r="G6" s="636">
        <v>1</v>
      </c>
      <c r="H6" s="636">
        <v>1</v>
      </c>
    </row>
    <row r="7" spans="1:255" ht="17.25" customHeight="1" x14ac:dyDescent="0.15">
      <c r="A7" s="369" t="s">
        <v>1427</v>
      </c>
      <c r="B7" s="370" t="s">
        <v>1286</v>
      </c>
      <c r="C7" s="636">
        <v>24</v>
      </c>
      <c r="D7" s="639">
        <v>24</v>
      </c>
      <c r="E7" s="636">
        <v>4</v>
      </c>
      <c r="F7" s="639">
        <v>23</v>
      </c>
      <c r="G7" s="636">
        <v>0</v>
      </c>
      <c r="H7" s="636">
        <v>0</v>
      </c>
    </row>
    <row r="8" spans="1:255" ht="17.25" customHeight="1" x14ac:dyDescent="0.15">
      <c r="A8" s="369">
        <v>27</v>
      </c>
      <c r="B8" s="370" t="s">
        <v>1287</v>
      </c>
      <c r="C8" s="636">
        <v>24</v>
      </c>
      <c r="D8" s="639">
        <v>24</v>
      </c>
      <c r="E8" s="636">
        <v>4</v>
      </c>
      <c r="F8" s="639">
        <v>24</v>
      </c>
      <c r="G8" s="636">
        <v>1</v>
      </c>
      <c r="H8" s="636">
        <v>1</v>
      </c>
    </row>
    <row r="9" spans="1:255" ht="17.25" customHeight="1" x14ac:dyDescent="0.15">
      <c r="A9" s="369">
        <v>28</v>
      </c>
      <c r="B9" s="370" t="s">
        <v>1288</v>
      </c>
      <c r="C9" s="636">
        <v>24</v>
      </c>
      <c r="D9" s="639">
        <v>24</v>
      </c>
      <c r="E9" s="636">
        <v>4</v>
      </c>
      <c r="F9" s="639">
        <v>23</v>
      </c>
      <c r="G9" s="636">
        <v>0</v>
      </c>
      <c r="H9" s="636">
        <v>0</v>
      </c>
    </row>
    <row r="10" spans="1:255" ht="17.25" customHeight="1" x14ac:dyDescent="0.15">
      <c r="A10" s="636">
        <v>29</v>
      </c>
      <c r="B10" s="370" t="s">
        <v>1365</v>
      </c>
      <c r="C10" s="636">
        <v>21</v>
      </c>
      <c r="D10" s="639">
        <v>21</v>
      </c>
      <c r="E10" s="636">
        <v>4</v>
      </c>
      <c r="F10" s="639">
        <v>23</v>
      </c>
      <c r="G10" s="636">
        <v>1</v>
      </c>
      <c r="H10" s="636">
        <v>1</v>
      </c>
    </row>
    <row r="11" spans="1:255" ht="17.25" customHeight="1" thickBot="1" x14ac:dyDescent="0.2">
      <c r="A11" s="647">
        <v>30</v>
      </c>
      <c r="B11" s="648" t="s">
        <v>1404</v>
      </c>
      <c r="C11" s="647">
        <v>21</v>
      </c>
      <c r="D11" s="649">
        <v>21</v>
      </c>
      <c r="E11" s="647">
        <v>4</v>
      </c>
      <c r="F11" s="649">
        <v>25</v>
      </c>
      <c r="G11" s="647">
        <v>0</v>
      </c>
      <c r="H11" s="647">
        <v>0</v>
      </c>
    </row>
    <row r="12" spans="1:255" ht="13.5" customHeight="1" x14ac:dyDescent="0.15">
      <c r="A12" s="185" t="s">
        <v>1276</v>
      </c>
    </row>
    <row r="13" spans="1:255" ht="18" customHeight="1" x14ac:dyDescent="0.15"/>
    <row r="14" spans="1:255" s="631" customFormat="1" ht="19.5" customHeight="1" x14ac:dyDescent="0.4">
      <c r="A14" s="75" t="s">
        <v>1277</v>
      </c>
      <c r="C14" s="76"/>
      <c r="D14" s="76"/>
      <c r="E14" s="76"/>
      <c r="F14" s="76"/>
      <c r="G14" s="76"/>
      <c r="H14" s="76"/>
      <c r="I14" s="813" t="s">
        <v>1278</v>
      </c>
      <c r="J14" s="813"/>
      <c r="K14" s="7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</row>
    <row r="15" spans="1:255" ht="8.25" customHeight="1" thickBot="1" x14ac:dyDescent="0.2">
      <c r="A15" s="368"/>
      <c r="B15" s="368"/>
      <c r="I15" s="814"/>
      <c r="J15" s="814"/>
    </row>
    <row r="16" spans="1:255" s="631" customFormat="1" ht="15" customHeight="1" x14ac:dyDescent="0.4">
      <c r="A16" s="830" t="s">
        <v>1279</v>
      </c>
      <c r="B16" s="835"/>
      <c r="C16" s="822" t="s">
        <v>1280</v>
      </c>
      <c r="D16" s="836"/>
      <c r="E16" s="822" t="s">
        <v>1281</v>
      </c>
      <c r="F16" s="836"/>
      <c r="G16" s="822" t="s">
        <v>1282</v>
      </c>
      <c r="H16" s="823"/>
      <c r="I16" s="822" t="s">
        <v>1283</v>
      </c>
      <c r="J16" s="823"/>
    </row>
    <row r="17" spans="1:12" s="631" customFormat="1" ht="15" customHeight="1" x14ac:dyDescent="0.4">
      <c r="A17" s="829"/>
      <c r="B17" s="825"/>
      <c r="C17" s="466" t="s">
        <v>1284</v>
      </c>
      <c r="D17" s="466" t="s">
        <v>1272</v>
      </c>
      <c r="E17" s="466" t="s">
        <v>1284</v>
      </c>
      <c r="F17" s="466" t="s">
        <v>1272</v>
      </c>
      <c r="G17" s="466" t="s">
        <v>1284</v>
      </c>
      <c r="H17" s="466" t="s">
        <v>1272</v>
      </c>
      <c r="I17" s="466" t="s">
        <v>1284</v>
      </c>
      <c r="J17" s="466" t="s">
        <v>1272</v>
      </c>
    </row>
    <row r="18" spans="1:12" s="631" customFormat="1" ht="17.25" hidden="1" customHeight="1" x14ac:dyDescent="0.4">
      <c r="A18" s="369" t="s">
        <v>1362</v>
      </c>
      <c r="B18" s="371" t="s">
        <v>1285</v>
      </c>
      <c r="C18" s="636">
        <v>11</v>
      </c>
      <c r="D18" s="639">
        <v>11</v>
      </c>
      <c r="E18" s="636">
        <v>8</v>
      </c>
      <c r="F18" s="639">
        <v>8</v>
      </c>
      <c r="G18" s="636">
        <v>27</v>
      </c>
      <c r="H18" s="639">
        <v>27</v>
      </c>
      <c r="I18" s="636">
        <v>33</v>
      </c>
      <c r="J18" s="636">
        <v>33</v>
      </c>
    </row>
    <row r="19" spans="1:12" s="631" customFormat="1" ht="17.25" customHeight="1" x14ac:dyDescent="0.4">
      <c r="A19" s="369" t="s">
        <v>1427</v>
      </c>
      <c r="B19" s="371" t="s">
        <v>1286</v>
      </c>
      <c r="C19" s="636">
        <v>9</v>
      </c>
      <c r="D19" s="639">
        <v>9</v>
      </c>
      <c r="E19" s="636">
        <v>12</v>
      </c>
      <c r="F19" s="639">
        <v>12</v>
      </c>
      <c r="G19" s="636">
        <v>17</v>
      </c>
      <c r="H19" s="639">
        <v>20</v>
      </c>
      <c r="I19" s="636">
        <v>31</v>
      </c>
      <c r="J19" s="636">
        <v>32</v>
      </c>
    </row>
    <row r="20" spans="1:12" s="631" customFormat="1" ht="17.25" customHeight="1" x14ac:dyDescent="0.4">
      <c r="A20" s="369">
        <v>27</v>
      </c>
      <c r="B20" s="371" t="s">
        <v>1287</v>
      </c>
      <c r="C20" s="636">
        <v>8</v>
      </c>
      <c r="D20" s="639">
        <v>8</v>
      </c>
      <c r="E20" s="636">
        <v>14</v>
      </c>
      <c r="F20" s="639">
        <v>13</v>
      </c>
      <c r="G20" s="636">
        <v>18</v>
      </c>
      <c r="H20" s="639">
        <v>18</v>
      </c>
      <c r="I20" s="636">
        <v>35</v>
      </c>
      <c r="J20" s="636">
        <v>35</v>
      </c>
    </row>
    <row r="21" spans="1:12" s="631" customFormat="1" ht="17.25" customHeight="1" x14ac:dyDescent="0.4">
      <c r="A21" s="369">
        <v>28</v>
      </c>
      <c r="B21" s="371" t="s">
        <v>1288</v>
      </c>
      <c r="C21" s="636">
        <v>12</v>
      </c>
      <c r="D21" s="639">
        <v>12</v>
      </c>
      <c r="E21" s="636">
        <v>14</v>
      </c>
      <c r="F21" s="639">
        <v>14</v>
      </c>
      <c r="G21" s="636">
        <v>20</v>
      </c>
      <c r="H21" s="639">
        <v>20</v>
      </c>
      <c r="I21" s="636">
        <v>49</v>
      </c>
      <c r="J21" s="636">
        <v>49</v>
      </c>
    </row>
    <row r="22" spans="1:12" s="631" customFormat="1" ht="17.25" customHeight="1" x14ac:dyDescent="0.4">
      <c r="A22" s="636">
        <v>29</v>
      </c>
      <c r="B22" s="371" t="s">
        <v>1364</v>
      </c>
      <c r="C22" s="636">
        <v>7</v>
      </c>
      <c r="D22" s="639">
        <v>7</v>
      </c>
      <c r="E22" s="636">
        <v>11</v>
      </c>
      <c r="F22" s="639">
        <v>11</v>
      </c>
      <c r="G22" s="636">
        <v>21</v>
      </c>
      <c r="H22" s="639">
        <v>21</v>
      </c>
      <c r="I22" s="636">
        <v>34</v>
      </c>
      <c r="J22" s="636">
        <v>34</v>
      </c>
    </row>
    <row r="23" spans="1:12" s="631" customFormat="1" ht="17.25" customHeight="1" thickBot="1" x14ac:dyDescent="0.45">
      <c r="A23" s="647">
        <v>30</v>
      </c>
      <c r="B23" s="650" t="s">
        <v>1405</v>
      </c>
      <c r="C23" s="651">
        <v>10</v>
      </c>
      <c r="D23" s="652">
        <v>10</v>
      </c>
      <c r="E23" s="651">
        <v>21</v>
      </c>
      <c r="F23" s="652">
        <v>21</v>
      </c>
      <c r="G23" s="651">
        <v>22</v>
      </c>
      <c r="H23" s="652">
        <v>22</v>
      </c>
      <c r="I23" s="651">
        <v>34</v>
      </c>
      <c r="J23" s="651">
        <v>34</v>
      </c>
    </row>
    <row r="24" spans="1:12" s="631" customFormat="1" ht="13.5" customHeight="1" x14ac:dyDescent="0.4">
      <c r="A24" s="80" t="s">
        <v>1289</v>
      </c>
      <c r="B24" s="638"/>
      <c r="C24" s="638"/>
      <c r="D24" s="638"/>
      <c r="E24" s="638"/>
      <c r="F24" s="638"/>
      <c r="G24" s="638"/>
      <c r="H24" s="638"/>
      <c r="I24" s="638"/>
    </row>
    <row r="25" spans="1:12" ht="15.75" customHeight="1" x14ac:dyDescent="0.15">
      <c r="B25" s="142"/>
      <c r="C25" s="142"/>
      <c r="D25" s="142"/>
      <c r="E25" s="142"/>
      <c r="F25" s="142"/>
      <c r="G25" s="142"/>
      <c r="H25" s="142"/>
      <c r="I25" s="142"/>
      <c r="K25" s="142"/>
    </row>
    <row r="26" spans="1:12" s="631" customFormat="1" ht="19.5" customHeight="1" x14ac:dyDescent="0.4">
      <c r="A26" s="75" t="s">
        <v>1290</v>
      </c>
      <c r="J26" s="813" t="s">
        <v>1291</v>
      </c>
      <c r="K26" s="813"/>
    </row>
    <row r="27" spans="1:12" ht="9" customHeight="1" thickBot="1" x14ac:dyDescent="0.2">
      <c r="J27" s="814"/>
      <c r="K27" s="814"/>
    </row>
    <row r="28" spans="1:12" ht="13.5" customHeight="1" x14ac:dyDescent="0.15">
      <c r="A28" s="824" t="s">
        <v>1279</v>
      </c>
      <c r="B28" s="467" t="s">
        <v>1292</v>
      </c>
      <c r="C28" s="637"/>
      <c r="D28" s="637"/>
      <c r="E28" s="822" t="s">
        <v>1293</v>
      </c>
      <c r="F28" s="372" t="s">
        <v>1294</v>
      </c>
      <c r="G28" s="827" t="s">
        <v>1295</v>
      </c>
      <c r="H28" s="827" t="s">
        <v>1296</v>
      </c>
      <c r="I28" s="827" t="s">
        <v>1297</v>
      </c>
      <c r="J28" s="823" t="s">
        <v>1298</v>
      </c>
      <c r="K28" s="819" t="s">
        <v>1299</v>
      </c>
    </row>
    <row r="29" spans="1:12" ht="13.5" customHeight="1" x14ac:dyDescent="0.15">
      <c r="A29" s="825"/>
      <c r="B29" s="468" t="s">
        <v>1300</v>
      </c>
      <c r="C29" s="468" t="s">
        <v>1301</v>
      </c>
      <c r="D29" s="469" t="s">
        <v>184</v>
      </c>
      <c r="E29" s="826"/>
      <c r="F29" s="635" t="s">
        <v>1293</v>
      </c>
      <c r="G29" s="828"/>
      <c r="H29" s="828"/>
      <c r="I29" s="828"/>
      <c r="J29" s="829"/>
      <c r="K29" s="820"/>
      <c r="L29" s="142"/>
    </row>
    <row r="30" spans="1:12" s="631" customFormat="1" ht="23.1" hidden="1" customHeight="1" x14ac:dyDescent="0.4">
      <c r="A30" s="373" t="s">
        <v>1366</v>
      </c>
      <c r="B30" s="638">
        <v>195</v>
      </c>
      <c r="C30" s="528">
        <v>14</v>
      </c>
      <c r="D30" s="154">
        <v>209</v>
      </c>
      <c r="E30" s="638">
        <v>160</v>
      </c>
      <c r="F30" s="529" t="s">
        <v>1302</v>
      </c>
      <c r="G30" s="638">
        <v>17</v>
      </c>
      <c r="H30" s="638">
        <v>18</v>
      </c>
      <c r="I30" s="638">
        <v>4</v>
      </c>
      <c r="J30" s="638">
        <v>10</v>
      </c>
      <c r="K30" s="529" t="s">
        <v>1302</v>
      </c>
    </row>
    <row r="31" spans="1:12" s="631" customFormat="1" ht="23.1" customHeight="1" x14ac:dyDescent="0.4">
      <c r="A31" s="373" t="s">
        <v>1428</v>
      </c>
      <c r="B31" s="638">
        <v>144</v>
      </c>
      <c r="C31" s="528">
        <v>10</v>
      </c>
      <c r="D31" s="154">
        <v>154</v>
      </c>
      <c r="E31" s="638">
        <v>115</v>
      </c>
      <c r="F31" s="529" t="s">
        <v>1302</v>
      </c>
      <c r="G31" s="638">
        <v>16</v>
      </c>
      <c r="H31" s="638">
        <v>7</v>
      </c>
      <c r="I31" s="638">
        <v>7</v>
      </c>
      <c r="J31" s="638">
        <v>9</v>
      </c>
      <c r="K31" s="529" t="s">
        <v>1302</v>
      </c>
    </row>
    <row r="32" spans="1:12" s="631" customFormat="1" ht="23.1" customHeight="1" x14ac:dyDescent="0.4">
      <c r="A32" s="373" t="s">
        <v>1367</v>
      </c>
      <c r="B32" s="638">
        <v>155</v>
      </c>
      <c r="C32" s="528">
        <v>8</v>
      </c>
      <c r="D32" s="154">
        <v>163</v>
      </c>
      <c r="E32" s="638">
        <v>123</v>
      </c>
      <c r="F32" s="529" t="s">
        <v>1302</v>
      </c>
      <c r="G32" s="638">
        <v>15</v>
      </c>
      <c r="H32" s="638">
        <v>10</v>
      </c>
      <c r="I32" s="638">
        <v>6</v>
      </c>
      <c r="J32" s="638">
        <v>9</v>
      </c>
      <c r="K32" s="529" t="s">
        <v>1302</v>
      </c>
    </row>
    <row r="33" spans="1:12" s="631" customFormat="1" ht="23.1" customHeight="1" x14ac:dyDescent="0.4">
      <c r="A33" s="373" t="s">
        <v>1303</v>
      </c>
      <c r="B33" s="638">
        <v>163</v>
      </c>
      <c r="C33" s="528">
        <v>7</v>
      </c>
      <c r="D33" s="154">
        <v>170</v>
      </c>
      <c r="E33" s="638">
        <v>136</v>
      </c>
      <c r="F33" s="529" t="s">
        <v>1302</v>
      </c>
      <c r="G33" s="638">
        <v>15</v>
      </c>
      <c r="H33" s="638">
        <v>6</v>
      </c>
      <c r="I33" s="638">
        <v>6</v>
      </c>
      <c r="J33" s="638">
        <v>7</v>
      </c>
      <c r="K33" s="529" t="s">
        <v>1302</v>
      </c>
    </row>
    <row r="34" spans="1:12" s="631" customFormat="1" ht="23.1" customHeight="1" x14ac:dyDescent="0.4">
      <c r="A34" s="373" t="s">
        <v>1322</v>
      </c>
      <c r="B34" s="638">
        <v>143</v>
      </c>
      <c r="C34" s="528">
        <v>6</v>
      </c>
      <c r="D34" s="154">
        <v>149</v>
      </c>
      <c r="E34" s="638">
        <v>90</v>
      </c>
      <c r="F34" s="529" t="s">
        <v>385</v>
      </c>
      <c r="G34" s="638">
        <v>15</v>
      </c>
      <c r="H34" s="638">
        <v>33</v>
      </c>
      <c r="I34" s="638">
        <v>3</v>
      </c>
      <c r="J34" s="638">
        <v>8</v>
      </c>
      <c r="K34" s="529" t="s">
        <v>1304</v>
      </c>
    </row>
    <row r="35" spans="1:12" s="631" customFormat="1" ht="23.1" customHeight="1" thickBot="1" x14ac:dyDescent="0.45">
      <c r="A35" s="653" t="s">
        <v>1406</v>
      </c>
      <c r="B35" s="654">
        <v>123</v>
      </c>
      <c r="C35" s="655">
        <v>5</v>
      </c>
      <c r="D35" s="656">
        <v>128</v>
      </c>
      <c r="E35" s="654">
        <v>101</v>
      </c>
      <c r="F35" s="657" t="s">
        <v>1530</v>
      </c>
      <c r="G35" s="654">
        <v>15</v>
      </c>
      <c r="H35" s="654">
        <v>6</v>
      </c>
      <c r="I35" s="654">
        <v>3</v>
      </c>
      <c r="J35" s="654">
        <v>3</v>
      </c>
      <c r="K35" s="657" t="s">
        <v>1530</v>
      </c>
    </row>
    <row r="36" spans="1:12" x14ac:dyDescent="0.15">
      <c r="A36" s="93" t="s">
        <v>1289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</row>
    <row r="37" spans="1:12" ht="16.5" customHeight="1" x14ac:dyDescent="0.15">
      <c r="C37" s="631"/>
    </row>
    <row r="38" spans="1:12" s="631" customFormat="1" ht="19.5" customHeight="1" x14ac:dyDescent="0.4">
      <c r="A38" s="75" t="s">
        <v>1305</v>
      </c>
      <c r="E38" s="633" t="s">
        <v>1535</v>
      </c>
    </row>
    <row r="39" spans="1:12" ht="6.75" customHeight="1" x14ac:dyDescent="0.15">
      <c r="D39" s="176"/>
    </row>
    <row r="40" spans="1:12" ht="9" customHeight="1" x14ac:dyDescent="0.15">
      <c r="G40" s="816" t="s">
        <v>1533</v>
      </c>
      <c r="H40" s="816"/>
      <c r="I40" s="816"/>
    </row>
    <row r="41" spans="1:12" ht="9" customHeight="1" x14ac:dyDescent="0.15">
      <c r="F41" s="184"/>
      <c r="G41" s="816"/>
      <c r="H41" s="816"/>
      <c r="I41" s="816"/>
    </row>
    <row r="42" spans="1:12" ht="9" customHeight="1" x14ac:dyDescent="0.15">
      <c r="C42" s="816" t="s">
        <v>1306</v>
      </c>
      <c r="D42" s="816"/>
      <c r="F42" s="374"/>
      <c r="G42" s="816" t="s">
        <v>1534</v>
      </c>
      <c r="H42" s="816"/>
      <c r="I42" s="816"/>
    </row>
    <row r="43" spans="1:12" ht="9" customHeight="1" x14ac:dyDescent="0.15">
      <c r="C43" s="816"/>
      <c r="D43" s="816"/>
      <c r="E43" s="183"/>
      <c r="F43" s="184"/>
      <c r="G43" s="816"/>
      <c r="H43" s="816"/>
      <c r="I43" s="816"/>
    </row>
    <row r="44" spans="1:12" ht="9" customHeight="1" x14ac:dyDescent="0.15">
      <c r="F44" s="374"/>
      <c r="G44" s="816" t="s">
        <v>1307</v>
      </c>
      <c r="H44" s="816"/>
      <c r="I44" s="816"/>
    </row>
    <row r="45" spans="1:12" ht="9" customHeight="1" x14ac:dyDescent="0.15">
      <c r="A45" s="821" t="s">
        <v>1308</v>
      </c>
      <c r="C45" s="816" t="s">
        <v>1531</v>
      </c>
      <c r="D45" s="816"/>
      <c r="E45" s="816"/>
      <c r="F45" s="183"/>
      <c r="G45" s="816"/>
      <c r="H45" s="816"/>
      <c r="I45" s="816"/>
    </row>
    <row r="46" spans="1:12" ht="9" customHeight="1" x14ac:dyDescent="0.15">
      <c r="A46" s="816"/>
      <c r="B46" s="183"/>
      <c r="C46" s="816"/>
      <c r="D46" s="816"/>
      <c r="E46" s="816"/>
    </row>
    <row r="47" spans="1:12" ht="9" customHeight="1" x14ac:dyDescent="0.15">
      <c r="B47" s="142"/>
      <c r="C47" s="146"/>
      <c r="D47" s="146"/>
      <c r="G47" s="815"/>
      <c r="H47" s="815"/>
      <c r="I47" s="815"/>
      <c r="J47" s="815"/>
      <c r="K47" s="815"/>
      <c r="L47" s="631"/>
    </row>
    <row r="48" spans="1:12" ht="9" customHeight="1" x14ac:dyDescent="0.15">
      <c r="B48" s="142"/>
      <c r="C48" s="146"/>
      <c r="D48" s="146"/>
      <c r="E48" s="142"/>
      <c r="F48" s="142"/>
      <c r="G48" s="815"/>
      <c r="H48" s="815"/>
      <c r="I48" s="815"/>
      <c r="J48" s="815" t="s">
        <v>1309</v>
      </c>
      <c r="K48" s="815"/>
      <c r="L48" s="631"/>
    </row>
    <row r="49" spans="1:12" ht="9" customHeight="1" x14ac:dyDescent="0.15">
      <c r="B49" s="142"/>
      <c r="C49" s="816" t="s">
        <v>1310</v>
      </c>
      <c r="D49" s="816"/>
      <c r="F49" s="614"/>
      <c r="G49" s="817" t="s">
        <v>1532</v>
      </c>
      <c r="H49" s="817"/>
      <c r="I49" s="817"/>
      <c r="J49" s="817"/>
      <c r="K49" s="817"/>
      <c r="L49" s="632"/>
    </row>
    <row r="50" spans="1:12" ht="9" customHeight="1" x14ac:dyDescent="0.15">
      <c r="B50" s="142"/>
      <c r="C50" s="816"/>
      <c r="D50" s="816"/>
      <c r="E50" s="183"/>
      <c r="F50" s="183"/>
      <c r="G50" s="817"/>
      <c r="H50" s="817"/>
      <c r="I50" s="817"/>
      <c r="J50" s="817" t="s">
        <v>1309</v>
      </c>
      <c r="K50" s="817"/>
      <c r="L50" s="632"/>
    </row>
    <row r="51" spans="1:12" ht="7.5" customHeight="1" x14ac:dyDescent="0.15">
      <c r="B51" s="142"/>
      <c r="C51" s="816"/>
      <c r="D51" s="816"/>
      <c r="F51" s="142"/>
      <c r="G51" s="818"/>
      <c r="H51" s="818"/>
      <c r="I51" s="818"/>
      <c r="J51" s="818"/>
      <c r="K51" s="818"/>
    </row>
    <row r="52" spans="1:12" ht="7.5" customHeight="1" x14ac:dyDescent="0.15">
      <c r="C52" s="816"/>
      <c r="D52" s="816"/>
      <c r="G52" s="818"/>
      <c r="H52" s="818"/>
      <c r="I52" s="818"/>
      <c r="J52" s="818"/>
      <c r="K52" s="818"/>
    </row>
    <row r="53" spans="1:12" ht="7.5" customHeight="1" x14ac:dyDescent="0.15"/>
    <row r="54" spans="1:12" s="631" customFormat="1" x14ac:dyDescent="0.4">
      <c r="A54" s="80" t="s">
        <v>1311</v>
      </c>
    </row>
  </sheetData>
  <customSheetViews>
    <customSheetView guid="{3F289335-02BA-4F16-AD2F-CB53A4124158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1"/>
      <headerFooter alignWithMargins="0"/>
    </customSheetView>
    <customSheetView guid="{73BE7E98-8BC8-4FD7-95F0-4179E1B9C7B2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2"/>
      <headerFooter alignWithMargins="0"/>
    </customSheetView>
    <customSheetView guid="{59F6F5C1-0144-4706-BC18-583E69698BD1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3"/>
      <headerFooter alignWithMargins="0"/>
    </customSheetView>
    <customSheetView guid="{96F1F385-3719-4D48-93AF-F20FCA96C025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4"/>
      <headerFooter alignWithMargins="0"/>
    </customSheetView>
    <customSheetView guid="{1CDBA933-8DB4-41F1-90AC-67591721201F}" showPageBreaks="1" printArea="1" view="pageBreakPreview" topLeftCell="A34">
      <selection activeCell="A51" sqref="A51:XFD51"/>
      <pageMargins left="0.78740157480314965" right="0.78740157480314965" top="0.9055118110236221" bottom="0.9055118110236221" header="0" footer="0"/>
      <pageSetup paperSize="9" scale="95" firstPageNumber="238" orientation="portrait" useFirstPageNumber="1" r:id="rId5"/>
      <headerFooter alignWithMargins="0"/>
    </customSheetView>
    <customSheetView guid="{57707E98-8706-4F7F-9807-AB12EEACF2E8}" showPageBreaks="1" printArea="1" view="pageBreakPreview" topLeftCell="A34">
      <selection activeCell="A51" sqref="A51:XFD51"/>
      <pageMargins left="0.78740157480314965" right="0.78740157480314965" top="0.9055118110236221" bottom="0.9055118110236221" header="0" footer="0"/>
      <pageSetup paperSize="9" scale="95" firstPageNumber="238" orientation="portrait" useFirstPageNumber="1" r:id="rId6"/>
      <headerFooter alignWithMargins="0"/>
    </customSheetView>
    <customSheetView guid="{FA0B14EF-F83C-4CBB-865F-B181DD693384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7"/>
      <headerFooter alignWithMargins="0"/>
    </customSheetView>
    <customSheetView guid="{7599AF29-7C80-40B5-BC67-D4AC7D8175D6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8"/>
      <headerFooter alignWithMargins="0"/>
    </customSheetView>
    <customSheetView guid="{CD9FEF94-6655-4B72-96D9-4E3C15E50045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9"/>
      <headerFooter alignWithMargins="0"/>
    </customSheetView>
    <customSheetView guid="{101BA920-D81C-44BC-8F4C-ECC5AD469A5F}" showPageBreaks="1" printArea="1" view="pageBreakPreview">
      <pageMargins left="0.78740157480314965" right="0.78740157480314965" top="0.9055118110236221" bottom="0.9055118110236221" header="0" footer="0"/>
      <pageSetup paperSize="9" scale="95" firstPageNumber="238" orientation="portrait" useFirstPageNumber="1" r:id="rId10"/>
      <headerFooter alignWithMargins="0"/>
    </customSheetView>
    <customSheetView guid="{E11754DE-64F2-4A86-AFFA-460D6AD3A98C}" showPageBreaks="1" printArea="1" view="pageBreakPreview" topLeftCell="A34">
      <selection activeCell="A34" sqref="A1:XFD1048576"/>
      <pageMargins left="0.78740157480314965" right="0.78740157480314965" top="0.9055118110236221" bottom="0.9055118110236221" header="0" footer="0"/>
      <pageSetup paperSize="9" scale="95" firstPageNumber="238" orientation="portrait" useFirstPageNumber="1" r:id="rId11"/>
      <headerFooter alignWithMargins="0"/>
    </customSheetView>
  </customSheetViews>
  <mergeCells count="29">
    <mergeCell ref="A3:B5"/>
    <mergeCell ref="C3:D3"/>
    <mergeCell ref="E3:F3"/>
    <mergeCell ref="G3:H3"/>
    <mergeCell ref="A16:B17"/>
    <mergeCell ref="C16:D16"/>
    <mergeCell ref="E16:F16"/>
    <mergeCell ref="G16:H16"/>
    <mergeCell ref="A45:A46"/>
    <mergeCell ref="C45:E46"/>
    <mergeCell ref="I16:J16"/>
    <mergeCell ref="A28:A29"/>
    <mergeCell ref="E28:E29"/>
    <mergeCell ref="G28:G29"/>
    <mergeCell ref="H28:H29"/>
    <mergeCell ref="I28:I29"/>
    <mergeCell ref="J28:J29"/>
    <mergeCell ref="C51:D52"/>
    <mergeCell ref="G51:K52"/>
    <mergeCell ref="K28:K29"/>
    <mergeCell ref="G40:I41"/>
    <mergeCell ref="C42:D43"/>
    <mergeCell ref="G42:I43"/>
    <mergeCell ref="G44:I45"/>
    <mergeCell ref="I14:J15"/>
    <mergeCell ref="J26:K27"/>
    <mergeCell ref="G47:K48"/>
    <mergeCell ref="C49:D50"/>
    <mergeCell ref="G49:K50"/>
  </mergeCells>
  <phoneticPr fontId="3"/>
  <printOptions gridLinesSet="0"/>
  <pageMargins left="0.78740157480314965" right="0.78740157480314965" top="0.9055118110236221" bottom="0.9055118110236221" header="0" footer="0"/>
  <pageSetup paperSize="9" scale="95" firstPageNumber="238" orientation="portrait" useFirstPageNumber="1" r:id="rId12"/>
  <headerFooter alignWithMargins="0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9"/>
  <sheetViews>
    <sheetView view="pageBreakPreview" topLeftCell="A11" zoomScaleNormal="100" zoomScaleSheetLayoutView="100" workbookViewId="0">
      <selection activeCell="A11" sqref="A1:XFD1048576"/>
    </sheetView>
  </sheetViews>
  <sheetFormatPr defaultColWidth="9.25" defaultRowHeight="15.75" customHeight="1" x14ac:dyDescent="0.15"/>
  <cols>
    <col min="1" max="1" width="3.125" style="99" customWidth="1"/>
    <col min="2" max="2" width="6.125" style="99" customWidth="1"/>
    <col min="3" max="3" width="5.875" style="99" customWidth="1"/>
    <col min="4" max="4" width="10.875" style="99" customWidth="1"/>
    <col min="5" max="5" width="11.125" style="99" customWidth="1"/>
    <col min="6" max="6" width="11.25" style="99" customWidth="1"/>
    <col min="7" max="7" width="11.625" style="99" customWidth="1"/>
    <col min="8" max="8" width="9.75" style="99" customWidth="1"/>
    <col min="9" max="9" width="9.5" style="99" customWidth="1"/>
    <col min="10" max="13" width="15.375" style="99" customWidth="1"/>
    <col min="14" max="14" width="11" style="99" customWidth="1"/>
    <col min="15" max="256" width="9.25" style="99"/>
    <col min="257" max="257" width="3.125" style="99" customWidth="1"/>
    <col min="258" max="258" width="6.125" style="99" customWidth="1"/>
    <col min="259" max="259" width="5.875" style="99" customWidth="1"/>
    <col min="260" max="260" width="10.875" style="99" customWidth="1"/>
    <col min="261" max="261" width="11.125" style="99" customWidth="1"/>
    <col min="262" max="262" width="11.25" style="99" customWidth="1"/>
    <col min="263" max="263" width="11.625" style="99" customWidth="1"/>
    <col min="264" max="264" width="9.75" style="99" customWidth="1"/>
    <col min="265" max="265" width="9.5" style="99" customWidth="1"/>
    <col min="266" max="269" width="15.375" style="99" customWidth="1"/>
    <col min="270" max="270" width="11" style="99" customWidth="1"/>
    <col min="271" max="512" width="9.25" style="99"/>
    <col min="513" max="513" width="3.125" style="99" customWidth="1"/>
    <col min="514" max="514" width="6.125" style="99" customWidth="1"/>
    <col min="515" max="515" width="5.875" style="99" customWidth="1"/>
    <col min="516" max="516" width="10.875" style="99" customWidth="1"/>
    <col min="517" max="517" width="11.125" style="99" customWidth="1"/>
    <col min="518" max="518" width="11.25" style="99" customWidth="1"/>
    <col min="519" max="519" width="11.625" style="99" customWidth="1"/>
    <col min="520" max="520" width="9.75" style="99" customWidth="1"/>
    <col min="521" max="521" width="9.5" style="99" customWidth="1"/>
    <col min="522" max="525" width="15.375" style="99" customWidth="1"/>
    <col min="526" max="526" width="11" style="99" customWidth="1"/>
    <col min="527" max="768" width="9.25" style="99"/>
    <col min="769" max="769" width="3.125" style="99" customWidth="1"/>
    <col min="770" max="770" width="6.125" style="99" customWidth="1"/>
    <col min="771" max="771" width="5.875" style="99" customWidth="1"/>
    <col min="772" max="772" width="10.875" style="99" customWidth="1"/>
    <col min="773" max="773" width="11.125" style="99" customWidth="1"/>
    <col min="774" max="774" width="11.25" style="99" customWidth="1"/>
    <col min="775" max="775" width="11.625" style="99" customWidth="1"/>
    <col min="776" max="776" width="9.75" style="99" customWidth="1"/>
    <col min="777" max="777" width="9.5" style="99" customWidth="1"/>
    <col min="778" max="781" width="15.375" style="99" customWidth="1"/>
    <col min="782" max="782" width="11" style="99" customWidth="1"/>
    <col min="783" max="1024" width="9.25" style="99"/>
    <col min="1025" max="1025" width="3.125" style="99" customWidth="1"/>
    <col min="1026" max="1026" width="6.125" style="99" customWidth="1"/>
    <col min="1027" max="1027" width="5.875" style="99" customWidth="1"/>
    <col min="1028" max="1028" width="10.875" style="99" customWidth="1"/>
    <col min="1029" max="1029" width="11.125" style="99" customWidth="1"/>
    <col min="1030" max="1030" width="11.25" style="99" customWidth="1"/>
    <col min="1031" max="1031" width="11.625" style="99" customWidth="1"/>
    <col min="1032" max="1032" width="9.75" style="99" customWidth="1"/>
    <col min="1033" max="1033" width="9.5" style="99" customWidth="1"/>
    <col min="1034" max="1037" width="15.375" style="99" customWidth="1"/>
    <col min="1038" max="1038" width="11" style="99" customWidth="1"/>
    <col min="1039" max="1280" width="9.25" style="99"/>
    <col min="1281" max="1281" width="3.125" style="99" customWidth="1"/>
    <col min="1282" max="1282" width="6.125" style="99" customWidth="1"/>
    <col min="1283" max="1283" width="5.875" style="99" customWidth="1"/>
    <col min="1284" max="1284" width="10.875" style="99" customWidth="1"/>
    <col min="1285" max="1285" width="11.125" style="99" customWidth="1"/>
    <col min="1286" max="1286" width="11.25" style="99" customWidth="1"/>
    <col min="1287" max="1287" width="11.625" style="99" customWidth="1"/>
    <col min="1288" max="1288" width="9.75" style="99" customWidth="1"/>
    <col min="1289" max="1289" width="9.5" style="99" customWidth="1"/>
    <col min="1290" max="1293" width="15.375" style="99" customWidth="1"/>
    <col min="1294" max="1294" width="11" style="99" customWidth="1"/>
    <col min="1295" max="1536" width="9.25" style="99"/>
    <col min="1537" max="1537" width="3.125" style="99" customWidth="1"/>
    <col min="1538" max="1538" width="6.125" style="99" customWidth="1"/>
    <col min="1539" max="1539" width="5.875" style="99" customWidth="1"/>
    <col min="1540" max="1540" width="10.875" style="99" customWidth="1"/>
    <col min="1541" max="1541" width="11.125" style="99" customWidth="1"/>
    <col min="1542" max="1542" width="11.25" style="99" customWidth="1"/>
    <col min="1543" max="1543" width="11.625" style="99" customWidth="1"/>
    <col min="1544" max="1544" width="9.75" style="99" customWidth="1"/>
    <col min="1545" max="1545" width="9.5" style="99" customWidth="1"/>
    <col min="1546" max="1549" width="15.375" style="99" customWidth="1"/>
    <col min="1550" max="1550" width="11" style="99" customWidth="1"/>
    <col min="1551" max="1792" width="9.25" style="99"/>
    <col min="1793" max="1793" width="3.125" style="99" customWidth="1"/>
    <col min="1794" max="1794" width="6.125" style="99" customWidth="1"/>
    <col min="1795" max="1795" width="5.875" style="99" customWidth="1"/>
    <col min="1796" max="1796" width="10.875" style="99" customWidth="1"/>
    <col min="1797" max="1797" width="11.125" style="99" customWidth="1"/>
    <col min="1798" max="1798" width="11.25" style="99" customWidth="1"/>
    <col min="1799" max="1799" width="11.625" style="99" customWidth="1"/>
    <col min="1800" max="1800" width="9.75" style="99" customWidth="1"/>
    <col min="1801" max="1801" width="9.5" style="99" customWidth="1"/>
    <col min="1802" max="1805" width="15.375" style="99" customWidth="1"/>
    <col min="1806" max="1806" width="11" style="99" customWidth="1"/>
    <col min="1807" max="2048" width="9.25" style="99"/>
    <col min="2049" max="2049" width="3.125" style="99" customWidth="1"/>
    <col min="2050" max="2050" width="6.125" style="99" customWidth="1"/>
    <col min="2051" max="2051" width="5.875" style="99" customWidth="1"/>
    <col min="2052" max="2052" width="10.875" style="99" customWidth="1"/>
    <col min="2053" max="2053" width="11.125" style="99" customWidth="1"/>
    <col min="2054" max="2054" width="11.25" style="99" customWidth="1"/>
    <col min="2055" max="2055" width="11.625" style="99" customWidth="1"/>
    <col min="2056" max="2056" width="9.75" style="99" customWidth="1"/>
    <col min="2057" max="2057" width="9.5" style="99" customWidth="1"/>
    <col min="2058" max="2061" width="15.375" style="99" customWidth="1"/>
    <col min="2062" max="2062" width="11" style="99" customWidth="1"/>
    <col min="2063" max="2304" width="9.25" style="99"/>
    <col min="2305" max="2305" width="3.125" style="99" customWidth="1"/>
    <col min="2306" max="2306" width="6.125" style="99" customWidth="1"/>
    <col min="2307" max="2307" width="5.875" style="99" customWidth="1"/>
    <col min="2308" max="2308" width="10.875" style="99" customWidth="1"/>
    <col min="2309" max="2309" width="11.125" style="99" customWidth="1"/>
    <col min="2310" max="2310" width="11.25" style="99" customWidth="1"/>
    <col min="2311" max="2311" width="11.625" style="99" customWidth="1"/>
    <col min="2312" max="2312" width="9.75" style="99" customWidth="1"/>
    <col min="2313" max="2313" width="9.5" style="99" customWidth="1"/>
    <col min="2314" max="2317" width="15.375" style="99" customWidth="1"/>
    <col min="2318" max="2318" width="11" style="99" customWidth="1"/>
    <col min="2319" max="2560" width="9.25" style="99"/>
    <col min="2561" max="2561" width="3.125" style="99" customWidth="1"/>
    <col min="2562" max="2562" width="6.125" style="99" customWidth="1"/>
    <col min="2563" max="2563" width="5.875" style="99" customWidth="1"/>
    <col min="2564" max="2564" width="10.875" style="99" customWidth="1"/>
    <col min="2565" max="2565" width="11.125" style="99" customWidth="1"/>
    <col min="2566" max="2566" width="11.25" style="99" customWidth="1"/>
    <col min="2567" max="2567" width="11.625" style="99" customWidth="1"/>
    <col min="2568" max="2568" width="9.75" style="99" customWidth="1"/>
    <col min="2569" max="2569" width="9.5" style="99" customWidth="1"/>
    <col min="2570" max="2573" width="15.375" style="99" customWidth="1"/>
    <col min="2574" max="2574" width="11" style="99" customWidth="1"/>
    <col min="2575" max="2816" width="9.25" style="99"/>
    <col min="2817" max="2817" width="3.125" style="99" customWidth="1"/>
    <col min="2818" max="2818" width="6.125" style="99" customWidth="1"/>
    <col min="2819" max="2819" width="5.875" style="99" customWidth="1"/>
    <col min="2820" max="2820" width="10.875" style="99" customWidth="1"/>
    <col min="2821" max="2821" width="11.125" style="99" customWidth="1"/>
    <col min="2822" max="2822" width="11.25" style="99" customWidth="1"/>
    <col min="2823" max="2823" width="11.625" style="99" customWidth="1"/>
    <col min="2824" max="2824" width="9.75" style="99" customWidth="1"/>
    <col min="2825" max="2825" width="9.5" style="99" customWidth="1"/>
    <col min="2826" max="2829" width="15.375" style="99" customWidth="1"/>
    <col min="2830" max="2830" width="11" style="99" customWidth="1"/>
    <col min="2831" max="3072" width="9.25" style="99"/>
    <col min="3073" max="3073" width="3.125" style="99" customWidth="1"/>
    <col min="3074" max="3074" width="6.125" style="99" customWidth="1"/>
    <col min="3075" max="3075" width="5.875" style="99" customWidth="1"/>
    <col min="3076" max="3076" width="10.875" style="99" customWidth="1"/>
    <col min="3077" max="3077" width="11.125" style="99" customWidth="1"/>
    <col min="3078" max="3078" width="11.25" style="99" customWidth="1"/>
    <col min="3079" max="3079" width="11.625" style="99" customWidth="1"/>
    <col min="3080" max="3080" width="9.75" style="99" customWidth="1"/>
    <col min="3081" max="3081" width="9.5" style="99" customWidth="1"/>
    <col min="3082" max="3085" width="15.375" style="99" customWidth="1"/>
    <col min="3086" max="3086" width="11" style="99" customWidth="1"/>
    <col min="3087" max="3328" width="9.25" style="99"/>
    <col min="3329" max="3329" width="3.125" style="99" customWidth="1"/>
    <col min="3330" max="3330" width="6.125" style="99" customWidth="1"/>
    <col min="3331" max="3331" width="5.875" style="99" customWidth="1"/>
    <col min="3332" max="3332" width="10.875" style="99" customWidth="1"/>
    <col min="3333" max="3333" width="11.125" style="99" customWidth="1"/>
    <col min="3334" max="3334" width="11.25" style="99" customWidth="1"/>
    <col min="3335" max="3335" width="11.625" style="99" customWidth="1"/>
    <col min="3336" max="3336" width="9.75" style="99" customWidth="1"/>
    <col min="3337" max="3337" width="9.5" style="99" customWidth="1"/>
    <col min="3338" max="3341" width="15.375" style="99" customWidth="1"/>
    <col min="3342" max="3342" width="11" style="99" customWidth="1"/>
    <col min="3343" max="3584" width="9.25" style="99"/>
    <col min="3585" max="3585" width="3.125" style="99" customWidth="1"/>
    <col min="3586" max="3586" width="6.125" style="99" customWidth="1"/>
    <col min="3587" max="3587" width="5.875" style="99" customWidth="1"/>
    <col min="3588" max="3588" width="10.875" style="99" customWidth="1"/>
    <col min="3589" max="3589" width="11.125" style="99" customWidth="1"/>
    <col min="3590" max="3590" width="11.25" style="99" customWidth="1"/>
    <col min="3591" max="3591" width="11.625" style="99" customWidth="1"/>
    <col min="3592" max="3592" width="9.75" style="99" customWidth="1"/>
    <col min="3593" max="3593" width="9.5" style="99" customWidth="1"/>
    <col min="3594" max="3597" width="15.375" style="99" customWidth="1"/>
    <col min="3598" max="3598" width="11" style="99" customWidth="1"/>
    <col min="3599" max="3840" width="9.25" style="99"/>
    <col min="3841" max="3841" width="3.125" style="99" customWidth="1"/>
    <col min="3842" max="3842" width="6.125" style="99" customWidth="1"/>
    <col min="3843" max="3843" width="5.875" style="99" customWidth="1"/>
    <col min="3844" max="3844" width="10.875" style="99" customWidth="1"/>
    <col min="3845" max="3845" width="11.125" style="99" customWidth="1"/>
    <col min="3846" max="3846" width="11.25" style="99" customWidth="1"/>
    <col min="3847" max="3847" width="11.625" style="99" customWidth="1"/>
    <col min="3848" max="3848" width="9.75" style="99" customWidth="1"/>
    <col min="3849" max="3849" width="9.5" style="99" customWidth="1"/>
    <col min="3850" max="3853" width="15.375" style="99" customWidth="1"/>
    <col min="3854" max="3854" width="11" style="99" customWidth="1"/>
    <col min="3855" max="4096" width="9.25" style="99"/>
    <col min="4097" max="4097" width="3.125" style="99" customWidth="1"/>
    <col min="4098" max="4098" width="6.125" style="99" customWidth="1"/>
    <col min="4099" max="4099" width="5.875" style="99" customWidth="1"/>
    <col min="4100" max="4100" width="10.875" style="99" customWidth="1"/>
    <col min="4101" max="4101" width="11.125" style="99" customWidth="1"/>
    <col min="4102" max="4102" width="11.25" style="99" customWidth="1"/>
    <col min="4103" max="4103" width="11.625" style="99" customWidth="1"/>
    <col min="4104" max="4104" width="9.75" style="99" customWidth="1"/>
    <col min="4105" max="4105" width="9.5" style="99" customWidth="1"/>
    <col min="4106" max="4109" width="15.375" style="99" customWidth="1"/>
    <col min="4110" max="4110" width="11" style="99" customWidth="1"/>
    <col min="4111" max="4352" width="9.25" style="99"/>
    <col min="4353" max="4353" width="3.125" style="99" customWidth="1"/>
    <col min="4354" max="4354" width="6.125" style="99" customWidth="1"/>
    <col min="4355" max="4355" width="5.875" style="99" customWidth="1"/>
    <col min="4356" max="4356" width="10.875" style="99" customWidth="1"/>
    <col min="4357" max="4357" width="11.125" style="99" customWidth="1"/>
    <col min="4358" max="4358" width="11.25" style="99" customWidth="1"/>
    <col min="4359" max="4359" width="11.625" style="99" customWidth="1"/>
    <col min="4360" max="4360" width="9.75" style="99" customWidth="1"/>
    <col min="4361" max="4361" width="9.5" style="99" customWidth="1"/>
    <col min="4362" max="4365" width="15.375" style="99" customWidth="1"/>
    <col min="4366" max="4366" width="11" style="99" customWidth="1"/>
    <col min="4367" max="4608" width="9.25" style="99"/>
    <col min="4609" max="4609" width="3.125" style="99" customWidth="1"/>
    <col min="4610" max="4610" width="6.125" style="99" customWidth="1"/>
    <col min="4611" max="4611" width="5.875" style="99" customWidth="1"/>
    <col min="4612" max="4612" width="10.875" style="99" customWidth="1"/>
    <col min="4613" max="4613" width="11.125" style="99" customWidth="1"/>
    <col min="4614" max="4614" width="11.25" style="99" customWidth="1"/>
    <col min="4615" max="4615" width="11.625" style="99" customWidth="1"/>
    <col min="4616" max="4616" width="9.75" style="99" customWidth="1"/>
    <col min="4617" max="4617" width="9.5" style="99" customWidth="1"/>
    <col min="4618" max="4621" width="15.375" style="99" customWidth="1"/>
    <col min="4622" max="4622" width="11" style="99" customWidth="1"/>
    <col min="4623" max="4864" width="9.25" style="99"/>
    <col min="4865" max="4865" width="3.125" style="99" customWidth="1"/>
    <col min="4866" max="4866" width="6.125" style="99" customWidth="1"/>
    <col min="4867" max="4867" width="5.875" style="99" customWidth="1"/>
    <col min="4868" max="4868" width="10.875" style="99" customWidth="1"/>
    <col min="4869" max="4869" width="11.125" style="99" customWidth="1"/>
    <col min="4870" max="4870" width="11.25" style="99" customWidth="1"/>
    <col min="4871" max="4871" width="11.625" style="99" customWidth="1"/>
    <col min="4872" max="4872" width="9.75" style="99" customWidth="1"/>
    <col min="4873" max="4873" width="9.5" style="99" customWidth="1"/>
    <col min="4874" max="4877" width="15.375" style="99" customWidth="1"/>
    <col min="4878" max="4878" width="11" style="99" customWidth="1"/>
    <col min="4879" max="5120" width="9.25" style="99"/>
    <col min="5121" max="5121" width="3.125" style="99" customWidth="1"/>
    <col min="5122" max="5122" width="6.125" style="99" customWidth="1"/>
    <col min="5123" max="5123" width="5.875" style="99" customWidth="1"/>
    <col min="5124" max="5124" width="10.875" style="99" customWidth="1"/>
    <col min="5125" max="5125" width="11.125" style="99" customWidth="1"/>
    <col min="5126" max="5126" width="11.25" style="99" customWidth="1"/>
    <col min="5127" max="5127" width="11.625" style="99" customWidth="1"/>
    <col min="5128" max="5128" width="9.75" style="99" customWidth="1"/>
    <col min="5129" max="5129" width="9.5" style="99" customWidth="1"/>
    <col min="5130" max="5133" width="15.375" style="99" customWidth="1"/>
    <col min="5134" max="5134" width="11" style="99" customWidth="1"/>
    <col min="5135" max="5376" width="9.25" style="99"/>
    <col min="5377" max="5377" width="3.125" style="99" customWidth="1"/>
    <col min="5378" max="5378" width="6.125" style="99" customWidth="1"/>
    <col min="5379" max="5379" width="5.875" style="99" customWidth="1"/>
    <col min="5380" max="5380" width="10.875" style="99" customWidth="1"/>
    <col min="5381" max="5381" width="11.125" style="99" customWidth="1"/>
    <col min="5382" max="5382" width="11.25" style="99" customWidth="1"/>
    <col min="5383" max="5383" width="11.625" style="99" customWidth="1"/>
    <col min="5384" max="5384" width="9.75" style="99" customWidth="1"/>
    <col min="5385" max="5385" width="9.5" style="99" customWidth="1"/>
    <col min="5386" max="5389" width="15.375" style="99" customWidth="1"/>
    <col min="5390" max="5390" width="11" style="99" customWidth="1"/>
    <col min="5391" max="5632" width="9.25" style="99"/>
    <col min="5633" max="5633" width="3.125" style="99" customWidth="1"/>
    <col min="5634" max="5634" width="6.125" style="99" customWidth="1"/>
    <col min="5635" max="5635" width="5.875" style="99" customWidth="1"/>
    <col min="5636" max="5636" width="10.875" style="99" customWidth="1"/>
    <col min="5637" max="5637" width="11.125" style="99" customWidth="1"/>
    <col min="5638" max="5638" width="11.25" style="99" customWidth="1"/>
    <col min="5639" max="5639" width="11.625" style="99" customWidth="1"/>
    <col min="5640" max="5640" width="9.75" style="99" customWidth="1"/>
    <col min="5641" max="5641" width="9.5" style="99" customWidth="1"/>
    <col min="5642" max="5645" width="15.375" style="99" customWidth="1"/>
    <col min="5646" max="5646" width="11" style="99" customWidth="1"/>
    <col min="5647" max="5888" width="9.25" style="99"/>
    <col min="5889" max="5889" width="3.125" style="99" customWidth="1"/>
    <col min="5890" max="5890" width="6.125" style="99" customWidth="1"/>
    <col min="5891" max="5891" width="5.875" style="99" customWidth="1"/>
    <col min="5892" max="5892" width="10.875" style="99" customWidth="1"/>
    <col min="5893" max="5893" width="11.125" style="99" customWidth="1"/>
    <col min="5894" max="5894" width="11.25" style="99" customWidth="1"/>
    <col min="5895" max="5895" width="11.625" style="99" customWidth="1"/>
    <col min="5896" max="5896" width="9.75" style="99" customWidth="1"/>
    <col min="5897" max="5897" width="9.5" style="99" customWidth="1"/>
    <col min="5898" max="5901" width="15.375" style="99" customWidth="1"/>
    <col min="5902" max="5902" width="11" style="99" customWidth="1"/>
    <col min="5903" max="6144" width="9.25" style="99"/>
    <col min="6145" max="6145" width="3.125" style="99" customWidth="1"/>
    <col min="6146" max="6146" width="6.125" style="99" customWidth="1"/>
    <col min="6147" max="6147" width="5.875" style="99" customWidth="1"/>
    <col min="6148" max="6148" width="10.875" style="99" customWidth="1"/>
    <col min="6149" max="6149" width="11.125" style="99" customWidth="1"/>
    <col min="6150" max="6150" width="11.25" style="99" customWidth="1"/>
    <col min="6151" max="6151" width="11.625" style="99" customWidth="1"/>
    <col min="6152" max="6152" width="9.75" style="99" customWidth="1"/>
    <col min="6153" max="6153" width="9.5" style="99" customWidth="1"/>
    <col min="6154" max="6157" width="15.375" style="99" customWidth="1"/>
    <col min="6158" max="6158" width="11" style="99" customWidth="1"/>
    <col min="6159" max="6400" width="9.25" style="99"/>
    <col min="6401" max="6401" width="3.125" style="99" customWidth="1"/>
    <col min="6402" max="6402" width="6.125" style="99" customWidth="1"/>
    <col min="6403" max="6403" width="5.875" style="99" customWidth="1"/>
    <col min="6404" max="6404" width="10.875" style="99" customWidth="1"/>
    <col min="6405" max="6405" width="11.125" style="99" customWidth="1"/>
    <col min="6406" max="6406" width="11.25" style="99" customWidth="1"/>
    <col min="6407" max="6407" width="11.625" style="99" customWidth="1"/>
    <col min="6408" max="6408" width="9.75" style="99" customWidth="1"/>
    <col min="6409" max="6409" width="9.5" style="99" customWidth="1"/>
    <col min="6410" max="6413" width="15.375" style="99" customWidth="1"/>
    <col min="6414" max="6414" width="11" style="99" customWidth="1"/>
    <col min="6415" max="6656" width="9.25" style="99"/>
    <col min="6657" max="6657" width="3.125" style="99" customWidth="1"/>
    <col min="6658" max="6658" width="6.125" style="99" customWidth="1"/>
    <col min="6659" max="6659" width="5.875" style="99" customWidth="1"/>
    <col min="6660" max="6660" width="10.875" style="99" customWidth="1"/>
    <col min="6661" max="6661" width="11.125" style="99" customWidth="1"/>
    <col min="6662" max="6662" width="11.25" style="99" customWidth="1"/>
    <col min="6663" max="6663" width="11.625" style="99" customWidth="1"/>
    <col min="6664" max="6664" width="9.75" style="99" customWidth="1"/>
    <col min="6665" max="6665" width="9.5" style="99" customWidth="1"/>
    <col min="6666" max="6669" width="15.375" style="99" customWidth="1"/>
    <col min="6670" max="6670" width="11" style="99" customWidth="1"/>
    <col min="6671" max="6912" width="9.25" style="99"/>
    <col min="6913" max="6913" width="3.125" style="99" customWidth="1"/>
    <col min="6914" max="6914" width="6.125" style="99" customWidth="1"/>
    <col min="6915" max="6915" width="5.875" style="99" customWidth="1"/>
    <col min="6916" max="6916" width="10.875" style="99" customWidth="1"/>
    <col min="6917" max="6917" width="11.125" style="99" customWidth="1"/>
    <col min="6918" max="6918" width="11.25" style="99" customWidth="1"/>
    <col min="6919" max="6919" width="11.625" style="99" customWidth="1"/>
    <col min="6920" max="6920" width="9.75" style="99" customWidth="1"/>
    <col min="6921" max="6921" width="9.5" style="99" customWidth="1"/>
    <col min="6922" max="6925" width="15.375" style="99" customWidth="1"/>
    <col min="6926" max="6926" width="11" style="99" customWidth="1"/>
    <col min="6927" max="7168" width="9.25" style="99"/>
    <col min="7169" max="7169" width="3.125" style="99" customWidth="1"/>
    <col min="7170" max="7170" width="6.125" style="99" customWidth="1"/>
    <col min="7171" max="7171" width="5.875" style="99" customWidth="1"/>
    <col min="7172" max="7172" width="10.875" style="99" customWidth="1"/>
    <col min="7173" max="7173" width="11.125" style="99" customWidth="1"/>
    <col min="7174" max="7174" width="11.25" style="99" customWidth="1"/>
    <col min="7175" max="7175" width="11.625" style="99" customWidth="1"/>
    <col min="7176" max="7176" width="9.75" style="99" customWidth="1"/>
    <col min="7177" max="7177" width="9.5" style="99" customWidth="1"/>
    <col min="7178" max="7181" width="15.375" style="99" customWidth="1"/>
    <col min="7182" max="7182" width="11" style="99" customWidth="1"/>
    <col min="7183" max="7424" width="9.25" style="99"/>
    <col min="7425" max="7425" width="3.125" style="99" customWidth="1"/>
    <col min="7426" max="7426" width="6.125" style="99" customWidth="1"/>
    <col min="7427" max="7427" width="5.875" style="99" customWidth="1"/>
    <col min="7428" max="7428" width="10.875" style="99" customWidth="1"/>
    <col min="7429" max="7429" width="11.125" style="99" customWidth="1"/>
    <col min="7430" max="7430" width="11.25" style="99" customWidth="1"/>
    <col min="7431" max="7431" width="11.625" style="99" customWidth="1"/>
    <col min="7432" max="7432" width="9.75" style="99" customWidth="1"/>
    <col min="7433" max="7433" width="9.5" style="99" customWidth="1"/>
    <col min="7434" max="7437" width="15.375" style="99" customWidth="1"/>
    <col min="7438" max="7438" width="11" style="99" customWidth="1"/>
    <col min="7439" max="7680" width="9.25" style="99"/>
    <col min="7681" max="7681" width="3.125" style="99" customWidth="1"/>
    <col min="7682" max="7682" width="6.125" style="99" customWidth="1"/>
    <col min="7683" max="7683" width="5.875" style="99" customWidth="1"/>
    <col min="7684" max="7684" width="10.875" style="99" customWidth="1"/>
    <col min="7685" max="7685" width="11.125" style="99" customWidth="1"/>
    <col min="7686" max="7686" width="11.25" style="99" customWidth="1"/>
    <col min="7687" max="7687" width="11.625" style="99" customWidth="1"/>
    <col min="7688" max="7688" width="9.75" style="99" customWidth="1"/>
    <col min="7689" max="7689" width="9.5" style="99" customWidth="1"/>
    <col min="7690" max="7693" width="15.375" style="99" customWidth="1"/>
    <col min="7694" max="7694" width="11" style="99" customWidth="1"/>
    <col min="7695" max="7936" width="9.25" style="99"/>
    <col min="7937" max="7937" width="3.125" style="99" customWidth="1"/>
    <col min="7938" max="7938" width="6.125" style="99" customWidth="1"/>
    <col min="7939" max="7939" width="5.875" style="99" customWidth="1"/>
    <col min="7940" max="7940" width="10.875" style="99" customWidth="1"/>
    <col min="7941" max="7941" width="11.125" style="99" customWidth="1"/>
    <col min="7942" max="7942" width="11.25" style="99" customWidth="1"/>
    <col min="7943" max="7943" width="11.625" style="99" customWidth="1"/>
    <col min="7944" max="7944" width="9.75" style="99" customWidth="1"/>
    <col min="7945" max="7945" width="9.5" style="99" customWidth="1"/>
    <col min="7946" max="7949" width="15.375" style="99" customWidth="1"/>
    <col min="7950" max="7950" width="11" style="99" customWidth="1"/>
    <col min="7951" max="8192" width="9.25" style="99"/>
    <col min="8193" max="8193" width="3.125" style="99" customWidth="1"/>
    <col min="8194" max="8194" width="6.125" style="99" customWidth="1"/>
    <col min="8195" max="8195" width="5.875" style="99" customWidth="1"/>
    <col min="8196" max="8196" width="10.875" style="99" customWidth="1"/>
    <col min="8197" max="8197" width="11.125" style="99" customWidth="1"/>
    <col min="8198" max="8198" width="11.25" style="99" customWidth="1"/>
    <col min="8199" max="8199" width="11.625" style="99" customWidth="1"/>
    <col min="8200" max="8200" width="9.75" style="99" customWidth="1"/>
    <col min="8201" max="8201" width="9.5" style="99" customWidth="1"/>
    <col min="8202" max="8205" width="15.375" style="99" customWidth="1"/>
    <col min="8206" max="8206" width="11" style="99" customWidth="1"/>
    <col min="8207" max="8448" width="9.25" style="99"/>
    <col min="8449" max="8449" width="3.125" style="99" customWidth="1"/>
    <col min="8450" max="8450" width="6.125" style="99" customWidth="1"/>
    <col min="8451" max="8451" width="5.875" style="99" customWidth="1"/>
    <col min="8452" max="8452" width="10.875" style="99" customWidth="1"/>
    <col min="8453" max="8453" width="11.125" style="99" customWidth="1"/>
    <col min="8454" max="8454" width="11.25" style="99" customWidth="1"/>
    <col min="8455" max="8455" width="11.625" style="99" customWidth="1"/>
    <col min="8456" max="8456" width="9.75" style="99" customWidth="1"/>
    <col min="8457" max="8457" width="9.5" style="99" customWidth="1"/>
    <col min="8458" max="8461" width="15.375" style="99" customWidth="1"/>
    <col min="8462" max="8462" width="11" style="99" customWidth="1"/>
    <col min="8463" max="8704" width="9.25" style="99"/>
    <col min="8705" max="8705" width="3.125" style="99" customWidth="1"/>
    <col min="8706" max="8706" width="6.125" style="99" customWidth="1"/>
    <col min="8707" max="8707" width="5.875" style="99" customWidth="1"/>
    <col min="8708" max="8708" width="10.875" style="99" customWidth="1"/>
    <col min="8709" max="8709" width="11.125" style="99" customWidth="1"/>
    <col min="8710" max="8710" width="11.25" style="99" customWidth="1"/>
    <col min="8711" max="8711" width="11.625" style="99" customWidth="1"/>
    <col min="8712" max="8712" width="9.75" style="99" customWidth="1"/>
    <col min="8713" max="8713" width="9.5" style="99" customWidth="1"/>
    <col min="8714" max="8717" width="15.375" style="99" customWidth="1"/>
    <col min="8718" max="8718" width="11" style="99" customWidth="1"/>
    <col min="8719" max="8960" width="9.25" style="99"/>
    <col min="8961" max="8961" width="3.125" style="99" customWidth="1"/>
    <col min="8962" max="8962" width="6.125" style="99" customWidth="1"/>
    <col min="8963" max="8963" width="5.875" style="99" customWidth="1"/>
    <col min="8964" max="8964" width="10.875" style="99" customWidth="1"/>
    <col min="8965" max="8965" width="11.125" style="99" customWidth="1"/>
    <col min="8966" max="8966" width="11.25" style="99" customWidth="1"/>
    <col min="8967" max="8967" width="11.625" style="99" customWidth="1"/>
    <col min="8968" max="8968" width="9.75" style="99" customWidth="1"/>
    <col min="8969" max="8969" width="9.5" style="99" customWidth="1"/>
    <col min="8970" max="8973" width="15.375" style="99" customWidth="1"/>
    <col min="8974" max="8974" width="11" style="99" customWidth="1"/>
    <col min="8975" max="9216" width="9.25" style="99"/>
    <col min="9217" max="9217" width="3.125" style="99" customWidth="1"/>
    <col min="9218" max="9218" width="6.125" style="99" customWidth="1"/>
    <col min="9219" max="9219" width="5.875" style="99" customWidth="1"/>
    <col min="9220" max="9220" width="10.875" style="99" customWidth="1"/>
    <col min="9221" max="9221" width="11.125" style="99" customWidth="1"/>
    <col min="9222" max="9222" width="11.25" style="99" customWidth="1"/>
    <col min="9223" max="9223" width="11.625" style="99" customWidth="1"/>
    <col min="9224" max="9224" width="9.75" style="99" customWidth="1"/>
    <col min="9225" max="9225" width="9.5" style="99" customWidth="1"/>
    <col min="9226" max="9229" width="15.375" style="99" customWidth="1"/>
    <col min="9230" max="9230" width="11" style="99" customWidth="1"/>
    <col min="9231" max="9472" width="9.25" style="99"/>
    <col min="9473" max="9473" width="3.125" style="99" customWidth="1"/>
    <col min="9474" max="9474" width="6.125" style="99" customWidth="1"/>
    <col min="9475" max="9475" width="5.875" style="99" customWidth="1"/>
    <col min="9476" max="9476" width="10.875" style="99" customWidth="1"/>
    <col min="9477" max="9477" width="11.125" style="99" customWidth="1"/>
    <col min="9478" max="9478" width="11.25" style="99" customWidth="1"/>
    <col min="9479" max="9479" width="11.625" style="99" customWidth="1"/>
    <col min="9480" max="9480" width="9.75" style="99" customWidth="1"/>
    <col min="9481" max="9481" width="9.5" style="99" customWidth="1"/>
    <col min="9482" max="9485" width="15.375" style="99" customWidth="1"/>
    <col min="9486" max="9486" width="11" style="99" customWidth="1"/>
    <col min="9487" max="9728" width="9.25" style="99"/>
    <col min="9729" max="9729" width="3.125" style="99" customWidth="1"/>
    <col min="9730" max="9730" width="6.125" style="99" customWidth="1"/>
    <col min="9731" max="9731" width="5.875" style="99" customWidth="1"/>
    <col min="9732" max="9732" width="10.875" style="99" customWidth="1"/>
    <col min="9733" max="9733" width="11.125" style="99" customWidth="1"/>
    <col min="9734" max="9734" width="11.25" style="99" customWidth="1"/>
    <col min="9735" max="9735" width="11.625" style="99" customWidth="1"/>
    <col min="9736" max="9736" width="9.75" style="99" customWidth="1"/>
    <col min="9737" max="9737" width="9.5" style="99" customWidth="1"/>
    <col min="9738" max="9741" width="15.375" style="99" customWidth="1"/>
    <col min="9742" max="9742" width="11" style="99" customWidth="1"/>
    <col min="9743" max="9984" width="9.25" style="99"/>
    <col min="9985" max="9985" width="3.125" style="99" customWidth="1"/>
    <col min="9986" max="9986" width="6.125" style="99" customWidth="1"/>
    <col min="9987" max="9987" width="5.875" style="99" customWidth="1"/>
    <col min="9988" max="9988" width="10.875" style="99" customWidth="1"/>
    <col min="9989" max="9989" width="11.125" style="99" customWidth="1"/>
    <col min="9990" max="9990" width="11.25" style="99" customWidth="1"/>
    <col min="9991" max="9991" width="11.625" style="99" customWidth="1"/>
    <col min="9992" max="9992" width="9.75" style="99" customWidth="1"/>
    <col min="9993" max="9993" width="9.5" style="99" customWidth="1"/>
    <col min="9994" max="9997" width="15.375" style="99" customWidth="1"/>
    <col min="9998" max="9998" width="11" style="99" customWidth="1"/>
    <col min="9999" max="10240" width="9.25" style="99"/>
    <col min="10241" max="10241" width="3.125" style="99" customWidth="1"/>
    <col min="10242" max="10242" width="6.125" style="99" customWidth="1"/>
    <col min="10243" max="10243" width="5.875" style="99" customWidth="1"/>
    <col min="10244" max="10244" width="10.875" style="99" customWidth="1"/>
    <col min="10245" max="10245" width="11.125" style="99" customWidth="1"/>
    <col min="10246" max="10246" width="11.25" style="99" customWidth="1"/>
    <col min="10247" max="10247" width="11.625" style="99" customWidth="1"/>
    <col min="10248" max="10248" width="9.75" style="99" customWidth="1"/>
    <col min="10249" max="10249" width="9.5" style="99" customWidth="1"/>
    <col min="10250" max="10253" width="15.375" style="99" customWidth="1"/>
    <col min="10254" max="10254" width="11" style="99" customWidth="1"/>
    <col min="10255" max="10496" width="9.25" style="99"/>
    <col min="10497" max="10497" width="3.125" style="99" customWidth="1"/>
    <col min="10498" max="10498" width="6.125" style="99" customWidth="1"/>
    <col min="10499" max="10499" width="5.875" style="99" customWidth="1"/>
    <col min="10500" max="10500" width="10.875" style="99" customWidth="1"/>
    <col min="10501" max="10501" width="11.125" style="99" customWidth="1"/>
    <col min="10502" max="10502" width="11.25" style="99" customWidth="1"/>
    <col min="10503" max="10503" width="11.625" style="99" customWidth="1"/>
    <col min="10504" max="10504" width="9.75" style="99" customWidth="1"/>
    <col min="10505" max="10505" width="9.5" style="99" customWidth="1"/>
    <col min="10506" max="10509" width="15.375" style="99" customWidth="1"/>
    <col min="10510" max="10510" width="11" style="99" customWidth="1"/>
    <col min="10511" max="10752" width="9.25" style="99"/>
    <col min="10753" max="10753" width="3.125" style="99" customWidth="1"/>
    <col min="10754" max="10754" width="6.125" style="99" customWidth="1"/>
    <col min="10755" max="10755" width="5.875" style="99" customWidth="1"/>
    <col min="10756" max="10756" width="10.875" style="99" customWidth="1"/>
    <col min="10757" max="10757" width="11.125" style="99" customWidth="1"/>
    <col min="10758" max="10758" width="11.25" style="99" customWidth="1"/>
    <col min="10759" max="10759" width="11.625" style="99" customWidth="1"/>
    <col min="10760" max="10760" width="9.75" style="99" customWidth="1"/>
    <col min="10761" max="10761" width="9.5" style="99" customWidth="1"/>
    <col min="10762" max="10765" width="15.375" style="99" customWidth="1"/>
    <col min="10766" max="10766" width="11" style="99" customWidth="1"/>
    <col min="10767" max="11008" width="9.25" style="99"/>
    <col min="11009" max="11009" width="3.125" style="99" customWidth="1"/>
    <col min="11010" max="11010" width="6.125" style="99" customWidth="1"/>
    <col min="11011" max="11011" width="5.875" style="99" customWidth="1"/>
    <col min="11012" max="11012" width="10.875" style="99" customWidth="1"/>
    <col min="11013" max="11013" width="11.125" style="99" customWidth="1"/>
    <col min="11014" max="11014" width="11.25" style="99" customWidth="1"/>
    <col min="11015" max="11015" width="11.625" style="99" customWidth="1"/>
    <col min="11016" max="11016" width="9.75" style="99" customWidth="1"/>
    <col min="11017" max="11017" width="9.5" style="99" customWidth="1"/>
    <col min="11018" max="11021" width="15.375" style="99" customWidth="1"/>
    <col min="11022" max="11022" width="11" style="99" customWidth="1"/>
    <col min="11023" max="11264" width="9.25" style="99"/>
    <col min="11265" max="11265" width="3.125" style="99" customWidth="1"/>
    <col min="11266" max="11266" width="6.125" style="99" customWidth="1"/>
    <col min="11267" max="11267" width="5.875" style="99" customWidth="1"/>
    <col min="11268" max="11268" width="10.875" style="99" customWidth="1"/>
    <col min="11269" max="11269" width="11.125" style="99" customWidth="1"/>
    <col min="11270" max="11270" width="11.25" style="99" customWidth="1"/>
    <col min="11271" max="11271" width="11.625" style="99" customWidth="1"/>
    <col min="11272" max="11272" width="9.75" style="99" customWidth="1"/>
    <col min="11273" max="11273" width="9.5" style="99" customWidth="1"/>
    <col min="11274" max="11277" width="15.375" style="99" customWidth="1"/>
    <col min="11278" max="11278" width="11" style="99" customWidth="1"/>
    <col min="11279" max="11520" width="9.25" style="99"/>
    <col min="11521" max="11521" width="3.125" style="99" customWidth="1"/>
    <col min="11522" max="11522" width="6.125" style="99" customWidth="1"/>
    <col min="11523" max="11523" width="5.875" style="99" customWidth="1"/>
    <col min="11524" max="11524" width="10.875" style="99" customWidth="1"/>
    <col min="11525" max="11525" width="11.125" style="99" customWidth="1"/>
    <col min="11526" max="11526" width="11.25" style="99" customWidth="1"/>
    <col min="11527" max="11527" width="11.625" style="99" customWidth="1"/>
    <col min="11528" max="11528" width="9.75" style="99" customWidth="1"/>
    <col min="11529" max="11529" width="9.5" style="99" customWidth="1"/>
    <col min="11530" max="11533" width="15.375" style="99" customWidth="1"/>
    <col min="11534" max="11534" width="11" style="99" customWidth="1"/>
    <col min="11535" max="11776" width="9.25" style="99"/>
    <col min="11777" max="11777" width="3.125" style="99" customWidth="1"/>
    <col min="11778" max="11778" width="6.125" style="99" customWidth="1"/>
    <col min="11779" max="11779" width="5.875" style="99" customWidth="1"/>
    <col min="11780" max="11780" width="10.875" style="99" customWidth="1"/>
    <col min="11781" max="11781" width="11.125" style="99" customWidth="1"/>
    <col min="11782" max="11782" width="11.25" style="99" customWidth="1"/>
    <col min="11783" max="11783" width="11.625" style="99" customWidth="1"/>
    <col min="11784" max="11784" width="9.75" style="99" customWidth="1"/>
    <col min="11785" max="11785" width="9.5" style="99" customWidth="1"/>
    <col min="11786" max="11789" width="15.375" style="99" customWidth="1"/>
    <col min="11790" max="11790" width="11" style="99" customWidth="1"/>
    <col min="11791" max="12032" width="9.25" style="99"/>
    <col min="12033" max="12033" width="3.125" style="99" customWidth="1"/>
    <col min="12034" max="12034" width="6.125" style="99" customWidth="1"/>
    <col min="12035" max="12035" width="5.875" style="99" customWidth="1"/>
    <col min="12036" max="12036" width="10.875" style="99" customWidth="1"/>
    <col min="12037" max="12037" width="11.125" style="99" customWidth="1"/>
    <col min="12038" max="12038" width="11.25" style="99" customWidth="1"/>
    <col min="12039" max="12039" width="11.625" style="99" customWidth="1"/>
    <col min="12040" max="12040" width="9.75" style="99" customWidth="1"/>
    <col min="12041" max="12041" width="9.5" style="99" customWidth="1"/>
    <col min="12042" max="12045" width="15.375" style="99" customWidth="1"/>
    <col min="12046" max="12046" width="11" style="99" customWidth="1"/>
    <col min="12047" max="12288" width="9.25" style="99"/>
    <col min="12289" max="12289" width="3.125" style="99" customWidth="1"/>
    <col min="12290" max="12290" width="6.125" style="99" customWidth="1"/>
    <col min="12291" max="12291" width="5.875" style="99" customWidth="1"/>
    <col min="12292" max="12292" width="10.875" style="99" customWidth="1"/>
    <col min="12293" max="12293" width="11.125" style="99" customWidth="1"/>
    <col min="12294" max="12294" width="11.25" style="99" customWidth="1"/>
    <col min="12295" max="12295" width="11.625" style="99" customWidth="1"/>
    <col min="12296" max="12296" width="9.75" style="99" customWidth="1"/>
    <col min="12297" max="12297" width="9.5" style="99" customWidth="1"/>
    <col min="12298" max="12301" width="15.375" style="99" customWidth="1"/>
    <col min="12302" max="12302" width="11" style="99" customWidth="1"/>
    <col min="12303" max="12544" width="9.25" style="99"/>
    <col min="12545" max="12545" width="3.125" style="99" customWidth="1"/>
    <col min="12546" max="12546" width="6.125" style="99" customWidth="1"/>
    <col min="12547" max="12547" width="5.875" style="99" customWidth="1"/>
    <col min="12548" max="12548" width="10.875" style="99" customWidth="1"/>
    <col min="12549" max="12549" width="11.125" style="99" customWidth="1"/>
    <col min="12550" max="12550" width="11.25" style="99" customWidth="1"/>
    <col min="12551" max="12551" width="11.625" style="99" customWidth="1"/>
    <col min="12552" max="12552" width="9.75" style="99" customWidth="1"/>
    <col min="12553" max="12553" width="9.5" style="99" customWidth="1"/>
    <col min="12554" max="12557" width="15.375" style="99" customWidth="1"/>
    <col min="12558" max="12558" width="11" style="99" customWidth="1"/>
    <col min="12559" max="12800" width="9.25" style="99"/>
    <col min="12801" max="12801" width="3.125" style="99" customWidth="1"/>
    <col min="12802" max="12802" width="6.125" style="99" customWidth="1"/>
    <col min="12803" max="12803" width="5.875" style="99" customWidth="1"/>
    <col min="12804" max="12804" width="10.875" style="99" customWidth="1"/>
    <col min="12805" max="12805" width="11.125" style="99" customWidth="1"/>
    <col min="12806" max="12806" width="11.25" style="99" customWidth="1"/>
    <col min="12807" max="12807" width="11.625" style="99" customWidth="1"/>
    <col min="12808" max="12808" width="9.75" style="99" customWidth="1"/>
    <col min="12809" max="12809" width="9.5" style="99" customWidth="1"/>
    <col min="12810" max="12813" width="15.375" style="99" customWidth="1"/>
    <col min="12814" max="12814" width="11" style="99" customWidth="1"/>
    <col min="12815" max="13056" width="9.25" style="99"/>
    <col min="13057" max="13057" width="3.125" style="99" customWidth="1"/>
    <col min="13058" max="13058" width="6.125" style="99" customWidth="1"/>
    <col min="13059" max="13059" width="5.875" style="99" customWidth="1"/>
    <col min="13060" max="13060" width="10.875" style="99" customWidth="1"/>
    <col min="13061" max="13061" width="11.125" style="99" customWidth="1"/>
    <col min="13062" max="13062" width="11.25" style="99" customWidth="1"/>
    <col min="13063" max="13063" width="11.625" style="99" customWidth="1"/>
    <col min="13064" max="13064" width="9.75" style="99" customWidth="1"/>
    <col min="13065" max="13065" width="9.5" style="99" customWidth="1"/>
    <col min="13066" max="13069" width="15.375" style="99" customWidth="1"/>
    <col min="13070" max="13070" width="11" style="99" customWidth="1"/>
    <col min="13071" max="13312" width="9.25" style="99"/>
    <col min="13313" max="13313" width="3.125" style="99" customWidth="1"/>
    <col min="13314" max="13314" width="6.125" style="99" customWidth="1"/>
    <col min="13315" max="13315" width="5.875" style="99" customWidth="1"/>
    <col min="13316" max="13316" width="10.875" style="99" customWidth="1"/>
    <col min="13317" max="13317" width="11.125" style="99" customWidth="1"/>
    <col min="13318" max="13318" width="11.25" style="99" customWidth="1"/>
    <col min="13319" max="13319" width="11.625" style="99" customWidth="1"/>
    <col min="13320" max="13320" width="9.75" style="99" customWidth="1"/>
    <col min="13321" max="13321" width="9.5" style="99" customWidth="1"/>
    <col min="13322" max="13325" width="15.375" style="99" customWidth="1"/>
    <col min="13326" max="13326" width="11" style="99" customWidth="1"/>
    <col min="13327" max="13568" width="9.25" style="99"/>
    <col min="13569" max="13569" width="3.125" style="99" customWidth="1"/>
    <col min="13570" max="13570" width="6.125" style="99" customWidth="1"/>
    <col min="13571" max="13571" width="5.875" style="99" customWidth="1"/>
    <col min="13572" max="13572" width="10.875" style="99" customWidth="1"/>
    <col min="13573" max="13573" width="11.125" style="99" customWidth="1"/>
    <col min="13574" max="13574" width="11.25" style="99" customWidth="1"/>
    <col min="13575" max="13575" width="11.625" style="99" customWidth="1"/>
    <col min="13576" max="13576" width="9.75" style="99" customWidth="1"/>
    <col min="13577" max="13577" width="9.5" style="99" customWidth="1"/>
    <col min="13578" max="13581" width="15.375" style="99" customWidth="1"/>
    <col min="13582" max="13582" width="11" style="99" customWidth="1"/>
    <col min="13583" max="13824" width="9.25" style="99"/>
    <col min="13825" max="13825" width="3.125" style="99" customWidth="1"/>
    <col min="13826" max="13826" width="6.125" style="99" customWidth="1"/>
    <col min="13827" max="13827" width="5.875" style="99" customWidth="1"/>
    <col min="13828" max="13828" width="10.875" style="99" customWidth="1"/>
    <col min="13829" max="13829" width="11.125" style="99" customWidth="1"/>
    <col min="13830" max="13830" width="11.25" style="99" customWidth="1"/>
    <col min="13831" max="13831" width="11.625" style="99" customWidth="1"/>
    <col min="13832" max="13832" width="9.75" style="99" customWidth="1"/>
    <col min="13833" max="13833" width="9.5" style="99" customWidth="1"/>
    <col min="13834" max="13837" width="15.375" style="99" customWidth="1"/>
    <col min="13838" max="13838" width="11" style="99" customWidth="1"/>
    <col min="13839" max="14080" width="9.25" style="99"/>
    <col min="14081" max="14081" width="3.125" style="99" customWidth="1"/>
    <col min="14082" max="14082" width="6.125" style="99" customWidth="1"/>
    <col min="14083" max="14083" width="5.875" style="99" customWidth="1"/>
    <col min="14084" max="14084" width="10.875" style="99" customWidth="1"/>
    <col min="14085" max="14085" width="11.125" style="99" customWidth="1"/>
    <col min="14086" max="14086" width="11.25" style="99" customWidth="1"/>
    <col min="14087" max="14087" width="11.625" style="99" customWidth="1"/>
    <col min="14088" max="14088" width="9.75" style="99" customWidth="1"/>
    <col min="14089" max="14089" width="9.5" style="99" customWidth="1"/>
    <col min="14090" max="14093" width="15.375" style="99" customWidth="1"/>
    <col min="14094" max="14094" width="11" style="99" customWidth="1"/>
    <col min="14095" max="14336" width="9.25" style="99"/>
    <col min="14337" max="14337" width="3.125" style="99" customWidth="1"/>
    <col min="14338" max="14338" width="6.125" style="99" customWidth="1"/>
    <col min="14339" max="14339" width="5.875" style="99" customWidth="1"/>
    <col min="14340" max="14340" width="10.875" style="99" customWidth="1"/>
    <col min="14341" max="14341" width="11.125" style="99" customWidth="1"/>
    <col min="14342" max="14342" width="11.25" style="99" customWidth="1"/>
    <col min="14343" max="14343" width="11.625" style="99" customWidth="1"/>
    <col min="14344" max="14344" width="9.75" style="99" customWidth="1"/>
    <col min="14345" max="14345" width="9.5" style="99" customWidth="1"/>
    <col min="14346" max="14349" width="15.375" style="99" customWidth="1"/>
    <col min="14350" max="14350" width="11" style="99" customWidth="1"/>
    <col min="14351" max="14592" width="9.25" style="99"/>
    <col min="14593" max="14593" width="3.125" style="99" customWidth="1"/>
    <col min="14594" max="14594" width="6.125" style="99" customWidth="1"/>
    <col min="14595" max="14595" width="5.875" style="99" customWidth="1"/>
    <col min="14596" max="14596" width="10.875" style="99" customWidth="1"/>
    <col min="14597" max="14597" width="11.125" style="99" customWidth="1"/>
    <col min="14598" max="14598" width="11.25" style="99" customWidth="1"/>
    <col min="14599" max="14599" width="11.625" style="99" customWidth="1"/>
    <col min="14600" max="14600" width="9.75" style="99" customWidth="1"/>
    <col min="14601" max="14601" width="9.5" style="99" customWidth="1"/>
    <col min="14602" max="14605" width="15.375" style="99" customWidth="1"/>
    <col min="14606" max="14606" width="11" style="99" customWidth="1"/>
    <col min="14607" max="14848" width="9.25" style="99"/>
    <col min="14849" max="14849" width="3.125" style="99" customWidth="1"/>
    <col min="14850" max="14850" width="6.125" style="99" customWidth="1"/>
    <col min="14851" max="14851" width="5.875" style="99" customWidth="1"/>
    <col min="14852" max="14852" width="10.875" style="99" customWidth="1"/>
    <col min="14853" max="14853" width="11.125" style="99" customWidth="1"/>
    <col min="14854" max="14854" width="11.25" style="99" customWidth="1"/>
    <col min="14855" max="14855" width="11.625" style="99" customWidth="1"/>
    <col min="14856" max="14856" width="9.75" style="99" customWidth="1"/>
    <col min="14857" max="14857" width="9.5" style="99" customWidth="1"/>
    <col min="14858" max="14861" width="15.375" style="99" customWidth="1"/>
    <col min="14862" max="14862" width="11" style="99" customWidth="1"/>
    <col min="14863" max="15104" width="9.25" style="99"/>
    <col min="15105" max="15105" width="3.125" style="99" customWidth="1"/>
    <col min="15106" max="15106" width="6.125" style="99" customWidth="1"/>
    <col min="15107" max="15107" width="5.875" style="99" customWidth="1"/>
    <col min="15108" max="15108" width="10.875" style="99" customWidth="1"/>
    <col min="15109" max="15109" width="11.125" style="99" customWidth="1"/>
    <col min="15110" max="15110" width="11.25" style="99" customWidth="1"/>
    <col min="15111" max="15111" width="11.625" style="99" customWidth="1"/>
    <col min="15112" max="15112" width="9.75" style="99" customWidth="1"/>
    <col min="15113" max="15113" width="9.5" style="99" customWidth="1"/>
    <col min="15114" max="15117" width="15.375" style="99" customWidth="1"/>
    <col min="15118" max="15118" width="11" style="99" customWidth="1"/>
    <col min="15119" max="15360" width="9.25" style="99"/>
    <col min="15361" max="15361" width="3.125" style="99" customWidth="1"/>
    <col min="15362" max="15362" width="6.125" style="99" customWidth="1"/>
    <col min="15363" max="15363" width="5.875" style="99" customWidth="1"/>
    <col min="15364" max="15364" width="10.875" style="99" customWidth="1"/>
    <col min="15365" max="15365" width="11.125" style="99" customWidth="1"/>
    <col min="15366" max="15366" width="11.25" style="99" customWidth="1"/>
    <col min="15367" max="15367" width="11.625" style="99" customWidth="1"/>
    <col min="15368" max="15368" width="9.75" style="99" customWidth="1"/>
    <col min="15369" max="15369" width="9.5" style="99" customWidth="1"/>
    <col min="15370" max="15373" width="15.375" style="99" customWidth="1"/>
    <col min="15374" max="15374" width="11" style="99" customWidth="1"/>
    <col min="15375" max="15616" width="9.25" style="99"/>
    <col min="15617" max="15617" width="3.125" style="99" customWidth="1"/>
    <col min="15618" max="15618" width="6.125" style="99" customWidth="1"/>
    <col min="15619" max="15619" width="5.875" style="99" customWidth="1"/>
    <col min="15620" max="15620" width="10.875" style="99" customWidth="1"/>
    <col min="15621" max="15621" width="11.125" style="99" customWidth="1"/>
    <col min="15622" max="15622" width="11.25" style="99" customWidth="1"/>
    <col min="15623" max="15623" width="11.625" style="99" customWidth="1"/>
    <col min="15624" max="15624" width="9.75" style="99" customWidth="1"/>
    <col min="15625" max="15625" width="9.5" style="99" customWidth="1"/>
    <col min="15626" max="15629" width="15.375" style="99" customWidth="1"/>
    <col min="15630" max="15630" width="11" style="99" customWidth="1"/>
    <col min="15631" max="15872" width="9.25" style="99"/>
    <col min="15873" max="15873" width="3.125" style="99" customWidth="1"/>
    <col min="15874" max="15874" width="6.125" style="99" customWidth="1"/>
    <col min="15875" max="15875" width="5.875" style="99" customWidth="1"/>
    <col min="15876" max="15876" width="10.875" style="99" customWidth="1"/>
    <col min="15877" max="15877" width="11.125" style="99" customWidth="1"/>
    <col min="15878" max="15878" width="11.25" style="99" customWidth="1"/>
    <col min="15879" max="15879" width="11.625" style="99" customWidth="1"/>
    <col min="15880" max="15880" width="9.75" style="99" customWidth="1"/>
    <col min="15881" max="15881" width="9.5" style="99" customWidth="1"/>
    <col min="15882" max="15885" width="15.375" style="99" customWidth="1"/>
    <col min="15886" max="15886" width="11" style="99" customWidth="1"/>
    <col min="15887" max="16128" width="9.25" style="99"/>
    <col min="16129" max="16129" width="3.125" style="99" customWidth="1"/>
    <col min="16130" max="16130" width="6.125" style="99" customWidth="1"/>
    <col min="16131" max="16131" width="5.875" style="99" customWidth="1"/>
    <col min="16132" max="16132" width="10.875" style="99" customWidth="1"/>
    <col min="16133" max="16133" width="11.125" style="99" customWidth="1"/>
    <col min="16134" max="16134" width="11.25" style="99" customWidth="1"/>
    <col min="16135" max="16135" width="11.625" style="99" customWidth="1"/>
    <col min="16136" max="16136" width="9.75" style="99" customWidth="1"/>
    <col min="16137" max="16137" width="9.5" style="99" customWidth="1"/>
    <col min="16138" max="16141" width="15.375" style="99" customWidth="1"/>
    <col min="16142" max="16142" width="11" style="99" customWidth="1"/>
    <col min="16143" max="16384" width="9.25" style="99"/>
  </cols>
  <sheetData>
    <row r="1" spans="1:255" s="631" customFormat="1" ht="19.5" customHeight="1" x14ac:dyDescent="0.4">
      <c r="A1" s="75" t="s">
        <v>366</v>
      </c>
      <c r="B1" s="76"/>
      <c r="C1" s="76"/>
      <c r="D1" s="76"/>
      <c r="E1" s="76"/>
      <c r="F1" s="76"/>
      <c r="H1" s="76"/>
      <c r="I1" s="76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</row>
    <row r="2" spans="1:255" ht="6" customHeight="1" x14ac:dyDescent="0.15">
      <c r="F2" s="176"/>
    </row>
    <row r="3" spans="1:255" s="631" customFormat="1" ht="20.25" customHeight="1" thickBot="1" x14ac:dyDescent="0.45">
      <c r="A3" s="78" t="s">
        <v>367</v>
      </c>
      <c r="B3" s="78"/>
      <c r="C3" s="78"/>
      <c r="D3" s="78"/>
      <c r="E3" s="79"/>
      <c r="F3" s="78"/>
      <c r="G3" s="857" t="s">
        <v>1407</v>
      </c>
      <c r="H3" s="857"/>
      <c r="I3" s="857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  <c r="AI3" s="470"/>
      <c r="AJ3" s="470"/>
      <c r="AK3" s="470"/>
      <c r="AL3" s="470"/>
      <c r="AM3" s="470"/>
      <c r="AN3" s="470"/>
      <c r="AO3" s="470"/>
      <c r="AP3" s="470"/>
      <c r="AQ3" s="470"/>
      <c r="AR3" s="470"/>
      <c r="AS3" s="470"/>
      <c r="AT3" s="470"/>
      <c r="AU3" s="470"/>
      <c r="AV3" s="470"/>
      <c r="AW3" s="470"/>
      <c r="AX3" s="470"/>
      <c r="AY3" s="470"/>
      <c r="AZ3" s="470"/>
      <c r="BA3" s="470"/>
      <c r="BB3" s="470"/>
      <c r="BC3" s="470"/>
      <c r="BD3" s="470"/>
      <c r="BE3" s="470"/>
      <c r="BF3" s="470"/>
      <c r="BG3" s="470"/>
      <c r="BH3" s="470"/>
      <c r="BI3" s="470"/>
      <c r="BJ3" s="470"/>
      <c r="BK3" s="470"/>
      <c r="BL3" s="470"/>
      <c r="BM3" s="470"/>
      <c r="BN3" s="470"/>
      <c r="BO3" s="470"/>
      <c r="BP3" s="470"/>
      <c r="BQ3" s="470"/>
      <c r="BR3" s="470"/>
      <c r="BS3" s="470"/>
      <c r="BT3" s="470"/>
      <c r="BU3" s="470"/>
      <c r="BV3" s="470"/>
      <c r="BW3" s="470"/>
      <c r="BX3" s="470"/>
      <c r="BY3" s="470"/>
      <c r="BZ3" s="470"/>
      <c r="CA3" s="470"/>
      <c r="CB3" s="470"/>
      <c r="CC3" s="470"/>
      <c r="CD3" s="470"/>
      <c r="CE3" s="470"/>
      <c r="CF3" s="470"/>
      <c r="CG3" s="470"/>
      <c r="CH3" s="470"/>
      <c r="CI3" s="470"/>
      <c r="CJ3" s="470"/>
      <c r="CK3" s="470"/>
      <c r="CL3" s="470"/>
      <c r="CM3" s="470"/>
      <c r="CN3" s="470"/>
      <c r="CO3" s="470"/>
      <c r="CP3" s="470"/>
      <c r="CQ3" s="470"/>
      <c r="CR3" s="470"/>
      <c r="CS3" s="470"/>
      <c r="CT3" s="470"/>
      <c r="CU3" s="470"/>
      <c r="CV3" s="470"/>
      <c r="CW3" s="470"/>
      <c r="CX3" s="470"/>
      <c r="CY3" s="470"/>
      <c r="CZ3" s="470"/>
      <c r="DA3" s="470"/>
      <c r="DB3" s="470"/>
      <c r="DC3" s="470"/>
      <c r="DD3" s="470"/>
      <c r="DE3" s="470"/>
      <c r="DF3" s="470"/>
      <c r="DG3" s="470"/>
      <c r="DH3" s="470"/>
      <c r="DI3" s="470"/>
      <c r="DJ3" s="470"/>
      <c r="DK3" s="470"/>
      <c r="DL3" s="470"/>
      <c r="DM3" s="470"/>
      <c r="DN3" s="470"/>
      <c r="DO3" s="470"/>
      <c r="DP3" s="470"/>
      <c r="DQ3" s="470"/>
      <c r="DR3" s="470"/>
      <c r="DS3" s="470"/>
      <c r="DT3" s="470"/>
      <c r="DU3" s="470"/>
      <c r="DV3" s="470"/>
      <c r="DW3" s="470"/>
      <c r="DX3" s="470"/>
      <c r="DY3" s="470"/>
      <c r="DZ3" s="470"/>
      <c r="EA3" s="470"/>
      <c r="EB3" s="470"/>
      <c r="EC3" s="470"/>
      <c r="ED3" s="470"/>
      <c r="EE3" s="470"/>
      <c r="EF3" s="470"/>
      <c r="EG3" s="470"/>
      <c r="EH3" s="470"/>
      <c r="EI3" s="470"/>
      <c r="EJ3" s="470"/>
      <c r="EK3" s="470"/>
      <c r="EL3" s="470"/>
      <c r="EM3" s="470"/>
      <c r="EN3" s="470"/>
      <c r="EO3" s="470"/>
      <c r="EP3" s="470"/>
      <c r="EQ3" s="470"/>
      <c r="ER3" s="470"/>
      <c r="ES3" s="470"/>
      <c r="ET3" s="470"/>
      <c r="EU3" s="470"/>
      <c r="EV3" s="470"/>
      <c r="EW3" s="470"/>
      <c r="EX3" s="470"/>
      <c r="EY3" s="470"/>
      <c r="EZ3" s="470"/>
      <c r="FA3" s="470"/>
      <c r="FB3" s="470"/>
      <c r="FC3" s="470"/>
      <c r="FD3" s="470"/>
      <c r="FE3" s="470"/>
      <c r="FF3" s="470"/>
      <c r="FG3" s="470"/>
      <c r="FH3" s="470"/>
      <c r="FI3" s="470"/>
      <c r="FJ3" s="470"/>
      <c r="FK3" s="470"/>
      <c r="FL3" s="470"/>
      <c r="FM3" s="470"/>
      <c r="FN3" s="470"/>
      <c r="FO3" s="470"/>
      <c r="FP3" s="470"/>
      <c r="FQ3" s="470"/>
      <c r="FR3" s="470"/>
      <c r="FS3" s="470"/>
      <c r="FT3" s="470"/>
      <c r="FU3" s="470"/>
      <c r="FV3" s="470"/>
      <c r="FW3" s="470"/>
      <c r="FX3" s="470"/>
      <c r="FY3" s="470"/>
      <c r="FZ3" s="470"/>
      <c r="GA3" s="470"/>
      <c r="GB3" s="470"/>
      <c r="GC3" s="470"/>
      <c r="GD3" s="470"/>
      <c r="GE3" s="470"/>
      <c r="GF3" s="470"/>
      <c r="GG3" s="470"/>
      <c r="GH3" s="470"/>
      <c r="GI3" s="470"/>
      <c r="GJ3" s="470"/>
      <c r="GK3" s="470"/>
      <c r="GL3" s="470"/>
      <c r="GM3" s="470"/>
      <c r="GN3" s="470"/>
      <c r="GO3" s="470"/>
      <c r="GP3" s="470"/>
      <c r="GQ3" s="470"/>
      <c r="GR3" s="470"/>
      <c r="GS3" s="470"/>
      <c r="GT3" s="470"/>
      <c r="GU3" s="470"/>
      <c r="GV3" s="470"/>
      <c r="GW3" s="470"/>
      <c r="GX3" s="470"/>
      <c r="GY3" s="470"/>
      <c r="GZ3" s="470"/>
      <c r="HA3" s="470"/>
      <c r="HB3" s="470"/>
      <c r="HC3" s="470"/>
      <c r="HD3" s="470"/>
      <c r="HE3" s="470"/>
      <c r="HF3" s="470"/>
      <c r="HG3" s="470"/>
      <c r="HH3" s="470"/>
      <c r="HI3" s="470"/>
      <c r="HJ3" s="470"/>
      <c r="HK3" s="470"/>
      <c r="HL3" s="470"/>
      <c r="HM3" s="470"/>
      <c r="HN3" s="470"/>
      <c r="HO3" s="470"/>
      <c r="HP3" s="470"/>
      <c r="HQ3" s="470"/>
      <c r="HR3" s="470"/>
      <c r="HS3" s="470"/>
      <c r="HT3" s="470"/>
      <c r="HU3" s="470"/>
      <c r="HV3" s="470"/>
      <c r="HW3" s="470"/>
      <c r="HX3" s="470"/>
      <c r="HY3" s="470"/>
      <c r="HZ3" s="470"/>
      <c r="IA3" s="470"/>
      <c r="IB3" s="470"/>
      <c r="IC3" s="470"/>
      <c r="ID3" s="470"/>
      <c r="IE3" s="470"/>
      <c r="IF3" s="470"/>
      <c r="IG3" s="470"/>
      <c r="IH3" s="470"/>
      <c r="II3" s="470"/>
      <c r="IJ3" s="470"/>
      <c r="IK3" s="470"/>
      <c r="IL3" s="470"/>
      <c r="IM3" s="470"/>
      <c r="IN3" s="470"/>
      <c r="IO3" s="470"/>
      <c r="IP3" s="470"/>
      <c r="IQ3" s="470"/>
      <c r="IR3" s="470"/>
      <c r="IS3" s="470"/>
      <c r="IT3" s="470"/>
      <c r="IU3" s="470"/>
    </row>
    <row r="4" spans="1:255" ht="15" customHeight="1" x14ac:dyDescent="0.15">
      <c r="A4" s="823" t="s">
        <v>368</v>
      </c>
      <c r="B4" s="823"/>
      <c r="C4" s="824"/>
      <c r="D4" s="858" t="s">
        <v>369</v>
      </c>
      <c r="E4" s="858" t="s">
        <v>370</v>
      </c>
      <c r="F4" s="858" t="s">
        <v>371</v>
      </c>
      <c r="G4" s="858" t="s">
        <v>372</v>
      </c>
      <c r="H4" s="177" t="s">
        <v>373</v>
      </c>
      <c r="I4" s="178"/>
    </row>
    <row r="5" spans="1:255" ht="15.75" customHeight="1" x14ac:dyDescent="0.15">
      <c r="A5" s="846"/>
      <c r="B5" s="846"/>
      <c r="C5" s="847"/>
      <c r="D5" s="856"/>
      <c r="E5" s="856"/>
      <c r="F5" s="856"/>
      <c r="G5" s="856"/>
      <c r="H5" s="179" t="s">
        <v>374</v>
      </c>
      <c r="I5" s="179" t="s">
        <v>375</v>
      </c>
    </row>
    <row r="6" spans="1:255" ht="11.25" customHeight="1" x14ac:dyDescent="0.15">
      <c r="A6" s="180"/>
      <c r="B6" s="181"/>
      <c r="C6" s="180"/>
      <c r="D6" s="658" t="s">
        <v>376</v>
      </c>
      <c r="E6" s="659" t="s">
        <v>376</v>
      </c>
      <c r="F6" s="659" t="s">
        <v>291</v>
      </c>
      <c r="G6" s="659" t="s">
        <v>291</v>
      </c>
      <c r="H6" s="659" t="s">
        <v>377</v>
      </c>
      <c r="I6" s="659" t="s">
        <v>377</v>
      </c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182"/>
      <c r="CN6" s="182"/>
      <c r="CO6" s="182"/>
      <c r="CP6" s="182"/>
      <c r="CQ6" s="182"/>
      <c r="CR6" s="182"/>
      <c r="CS6" s="182"/>
      <c r="CT6" s="182"/>
      <c r="CU6" s="182"/>
      <c r="CV6" s="182"/>
      <c r="CW6" s="182"/>
      <c r="CX6" s="182"/>
      <c r="CY6" s="182"/>
      <c r="CZ6" s="182"/>
      <c r="DA6" s="182"/>
      <c r="DB6" s="182"/>
      <c r="DC6" s="182"/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182"/>
      <c r="DW6" s="182"/>
      <c r="DX6" s="182"/>
      <c r="DY6" s="182"/>
      <c r="DZ6" s="182"/>
      <c r="EA6" s="182"/>
      <c r="EB6" s="182"/>
      <c r="EC6" s="182"/>
      <c r="ED6" s="182"/>
      <c r="EE6" s="182"/>
      <c r="EF6" s="182"/>
      <c r="EG6" s="182"/>
      <c r="EH6" s="182"/>
      <c r="EI6" s="182"/>
      <c r="EJ6" s="182"/>
      <c r="EK6" s="182"/>
      <c r="EL6" s="182"/>
      <c r="EM6" s="182"/>
      <c r="EN6" s="182"/>
      <c r="EO6" s="182"/>
      <c r="EP6" s="182"/>
      <c r="EQ6" s="182"/>
      <c r="ER6" s="182"/>
      <c r="ES6" s="182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2"/>
      <c r="FF6" s="182"/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182"/>
      <c r="FT6" s="182"/>
      <c r="FU6" s="182"/>
      <c r="FV6" s="182"/>
      <c r="FW6" s="182"/>
      <c r="FX6" s="182"/>
      <c r="FY6" s="182"/>
      <c r="FZ6" s="182"/>
      <c r="GA6" s="182"/>
      <c r="GB6" s="182"/>
      <c r="GC6" s="182"/>
      <c r="GD6" s="182"/>
      <c r="GE6" s="182"/>
      <c r="GF6" s="182"/>
      <c r="GG6" s="182"/>
      <c r="GH6" s="182"/>
      <c r="GI6" s="182"/>
      <c r="GJ6" s="182"/>
      <c r="GK6" s="182"/>
      <c r="GL6" s="182"/>
      <c r="GM6" s="182"/>
      <c r="GN6" s="182"/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182"/>
      <c r="HC6" s="182"/>
      <c r="HD6" s="182"/>
      <c r="HE6" s="182"/>
      <c r="HF6" s="182"/>
      <c r="HG6" s="182"/>
      <c r="HH6" s="182"/>
      <c r="HI6" s="182"/>
      <c r="HJ6" s="182"/>
      <c r="HK6" s="182"/>
      <c r="HL6" s="182"/>
      <c r="HM6" s="182"/>
      <c r="HN6" s="182"/>
      <c r="HO6" s="182"/>
      <c r="HP6" s="182"/>
      <c r="HQ6" s="182"/>
      <c r="HR6" s="182"/>
      <c r="HS6" s="182"/>
      <c r="HT6" s="182"/>
      <c r="HU6" s="182"/>
      <c r="HV6" s="182"/>
      <c r="HW6" s="182"/>
      <c r="HX6" s="182"/>
      <c r="HY6" s="182"/>
      <c r="HZ6" s="182"/>
      <c r="IA6" s="182"/>
      <c r="IB6" s="182"/>
      <c r="IC6" s="182"/>
      <c r="ID6" s="182"/>
      <c r="IE6" s="182"/>
      <c r="IF6" s="182"/>
      <c r="IG6" s="182"/>
      <c r="IH6" s="182"/>
      <c r="II6" s="182"/>
      <c r="IJ6" s="182"/>
      <c r="IK6" s="182"/>
      <c r="IL6" s="182"/>
      <c r="IM6" s="182"/>
      <c r="IN6" s="182"/>
      <c r="IO6" s="182"/>
      <c r="IP6" s="182"/>
      <c r="IQ6" s="182"/>
      <c r="IR6" s="182"/>
      <c r="IS6" s="182"/>
      <c r="IT6" s="182"/>
      <c r="IU6" s="182"/>
    </row>
    <row r="7" spans="1:255" s="631" customFormat="1" ht="15" customHeight="1" x14ac:dyDescent="0.4">
      <c r="A7" s="154" t="s">
        <v>378</v>
      </c>
      <c r="B7" s="631" t="s">
        <v>379</v>
      </c>
      <c r="C7" s="154"/>
      <c r="D7" s="660">
        <v>434704</v>
      </c>
      <c r="E7" s="660">
        <v>24300304</v>
      </c>
      <c r="F7" s="660">
        <v>2713839</v>
      </c>
      <c r="G7" s="660">
        <v>2691605</v>
      </c>
      <c r="H7" s="660">
        <v>112</v>
      </c>
      <c r="I7" s="660">
        <v>133</v>
      </c>
    </row>
    <row r="8" spans="1:255" s="631" customFormat="1" ht="15" customHeight="1" x14ac:dyDescent="0.4">
      <c r="A8" s="154"/>
      <c r="B8" s="631" t="s">
        <v>380</v>
      </c>
      <c r="C8" s="154"/>
      <c r="D8" s="661" t="s">
        <v>381</v>
      </c>
      <c r="E8" s="660">
        <v>68071</v>
      </c>
      <c r="F8" s="660">
        <v>605929</v>
      </c>
      <c r="G8" s="660">
        <v>425444</v>
      </c>
      <c r="H8" s="660">
        <v>8901</v>
      </c>
      <c r="I8" s="660">
        <v>21062</v>
      </c>
    </row>
    <row r="9" spans="1:255" s="631" customFormat="1" ht="15" customHeight="1" x14ac:dyDescent="0.4">
      <c r="A9" s="154" t="s">
        <v>382</v>
      </c>
      <c r="B9" s="631" t="s">
        <v>383</v>
      </c>
      <c r="C9" s="154"/>
      <c r="D9" s="660">
        <v>466763</v>
      </c>
      <c r="E9" s="660">
        <v>37035405</v>
      </c>
      <c r="F9" s="660">
        <v>2592982</v>
      </c>
      <c r="G9" s="660">
        <v>2591276</v>
      </c>
      <c r="H9" s="660">
        <v>70</v>
      </c>
      <c r="I9" s="660">
        <v>97</v>
      </c>
    </row>
    <row r="10" spans="1:255" s="631" customFormat="1" ht="15" customHeight="1" x14ac:dyDescent="0.4">
      <c r="A10" s="154"/>
      <c r="B10" s="631" t="s">
        <v>384</v>
      </c>
      <c r="C10" s="154"/>
      <c r="D10" s="662" t="s">
        <v>385</v>
      </c>
      <c r="E10" s="660">
        <v>49690</v>
      </c>
      <c r="F10" s="660">
        <v>305861</v>
      </c>
      <c r="G10" s="660">
        <v>212221</v>
      </c>
      <c r="H10" s="660">
        <v>6155</v>
      </c>
      <c r="I10" s="660">
        <v>16465</v>
      </c>
    </row>
    <row r="11" spans="1:255" s="631" customFormat="1" ht="15" customHeight="1" x14ac:dyDescent="0.4">
      <c r="A11" s="530"/>
      <c r="B11" s="531" t="s">
        <v>386</v>
      </c>
      <c r="C11" s="532" t="s">
        <v>387</v>
      </c>
      <c r="D11" s="663" t="s">
        <v>388</v>
      </c>
      <c r="E11" s="664">
        <v>7886968</v>
      </c>
      <c r="F11" s="665">
        <v>167592593</v>
      </c>
      <c r="G11" s="664">
        <v>27929176</v>
      </c>
      <c r="H11" s="664">
        <v>21249</v>
      </c>
      <c r="I11" s="664">
        <v>101720</v>
      </c>
    </row>
    <row r="12" spans="1:255" s="631" customFormat="1" ht="15" customHeight="1" x14ac:dyDescent="0.4">
      <c r="A12" s="154" t="s">
        <v>389</v>
      </c>
      <c r="B12" s="631" t="s">
        <v>390</v>
      </c>
      <c r="C12" s="533" t="s">
        <v>391</v>
      </c>
      <c r="D12" s="666" t="s">
        <v>392</v>
      </c>
      <c r="E12" s="660">
        <v>6822345</v>
      </c>
      <c r="F12" s="667">
        <v>99020469</v>
      </c>
      <c r="G12" s="660">
        <v>33002529</v>
      </c>
      <c r="H12" s="660">
        <v>14514</v>
      </c>
      <c r="I12" s="660">
        <v>87684</v>
      </c>
    </row>
    <row r="13" spans="1:255" s="631" customFormat="1" ht="15" customHeight="1" x14ac:dyDescent="0.4">
      <c r="A13" s="631" t="s">
        <v>393</v>
      </c>
      <c r="B13" s="859" t="s">
        <v>394</v>
      </c>
      <c r="C13" s="860"/>
      <c r="D13" s="668" t="s">
        <v>385</v>
      </c>
      <c r="E13" s="668">
        <v>10281530</v>
      </c>
      <c r="F13" s="669">
        <v>145657731</v>
      </c>
      <c r="G13" s="668">
        <v>99939961</v>
      </c>
      <c r="H13" s="668">
        <v>14167</v>
      </c>
      <c r="I13" s="668">
        <v>102541</v>
      </c>
    </row>
    <row r="14" spans="1:255" s="631" customFormat="1" ht="15" customHeight="1" x14ac:dyDescent="0.4">
      <c r="B14" s="534" t="s">
        <v>395</v>
      </c>
      <c r="C14" s="535"/>
      <c r="D14" s="670">
        <v>1694434</v>
      </c>
      <c r="E14" s="671">
        <v>24990843</v>
      </c>
      <c r="F14" s="671">
        <v>412270793</v>
      </c>
      <c r="G14" s="671">
        <v>160871666</v>
      </c>
      <c r="H14" s="672">
        <v>16497</v>
      </c>
      <c r="I14" s="672">
        <v>102541</v>
      </c>
    </row>
    <row r="15" spans="1:255" s="631" customFormat="1" ht="15" customHeight="1" x14ac:dyDescent="0.4">
      <c r="A15" s="531" t="s">
        <v>396</v>
      </c>
      <c r="B15" s="531"/>
      <c r="C15" s="531"/>
      <c r="D15" s="673" t="s">
        <v>385</v>
      </c>
      <c r="E15" s="664">
        <v>408</v>
      </c>
      <c r="F15" s="664">
        <v>1918</v>
      </c>
      <c r="G15" s="664">
        <v>1918</v>
      </c>
      <c r="H15" s="664">
        <v>4701</v>
      </c>
      <c r="I15" s="664">
        <v>5414</v>
      </c>
    </row>
    <row r="16" spans="1:255" s="631" customFormat="1" ht="15" customHeight="1" x14ac:dyDescent="0.4">
      <c r="A16" s="631" t="s">
        <v>397</v>
      </c>
      <c r="C16" s="154"/>
      <c r="D16" s="660">
        <v>511606</v>
      </c>
      <c r="E16" s="660">
        <v>74859</v>
      </c>
      <c r="F16" s="660">
        <v>2820</v>
      </c>
      <c r="G16" s="660">
        <v>2400</v>
      </c>
      <c r="H16" s="660">
        <v>38</v>
      </c>
      <c r="I16" s="660">
        <v>135</v>
      </c>
    </row>
    <row r="17" spans="1:255" s="631" customFormat="1" ht="15" customHeight="1" x14ac:dyDescent="0.4">
      <c r="A17" s="631" t="s">
        <v>398</v>
      </c>
      <c r="C17" s="154"/>
      <c r="D17" s="660">
        <v>9319205</v>
      </c>
      <c r="E17" s="660">
        <v>44650010</v>
      </c>
      <c r="F17" s="660">
        <v>1159422</v>
      </c>
      <c r="G17" s="660">
        <v>1159419</v>
      </c>
      <c r="H17" s="660">
        <v>26</v>
      </c>
      <c r="I17" s="660">
        <v>36</v>
      </c>
    </row>
    <row r="18" spans="1:255" s="631" customFormat="1" ht="15" customHeight="1" x14ac:dyDescent="0.4">
      <c r="A18" s="631" t="s">
        <v>399</v>
      </c>
      <c r="C18" s="154"/>
      <c r="D18" s="660">
        <v>9893</v>
      </c>
      <c r="E18" s="660">
        <v>598934</v>
      </c>
      <c r="F18" s="660">
        <v>1093311</v>
      </c>
      <c r="G18" s="660">
        <v>769444</v>
      </c>
      <c r="H18" s="660">
        <v>1825</v>
      </c>
      <c r="I18" s="660">
        <v>31796</v>
      </c>
    </row>
    <row r="19" spans="1:255" s="631" customFormat="1" ht="15" customHeight="1" x14ac:dyDescent="0.4">
      <c r="A19" s="631" t="s">
        <v>400</v>
      </c>
      <c r="C19" s="154"/>
      <c r="D19" s="660">
        <v>2151947</v>
      </c>
      <c r="E19" s="660">
        <v>9156136</v>
      </c>
      <c r="F19" s="660">
        <v>185738</v>
      </c>
      <c r="G19" s="660">
        <v>185738</v>
      </c>
      <c r="H19" s="660">
        <v>20</v>
      </c>
      <c r="I19" s="660">
        <v>550</v>
      </c>
    </row>
    <row r="20" spans="1:255" s="631" customFormat="1" ht="15" customHeight="1" x14ac:dyDescent="0.4">
      <c r="A20" s="861" t="s">
        <v>401</v>
      </c>
      <c r="B20" s="536" t="s">
        <v>402</v>
      </c>
      <c r="C20" s="530"/>
      <c r="D20" s="664">
        <v>485677</v>
      </c>
      <c r="E20" s="664">
        <v>1044161</v>
      </c>
      <c r="F20" s="664">
        <v>1297787</v>
      </c>
      <c r="G20" s="664">
        <v>908451</v>
      </c>
      <c r="H20" s="664">
        <v>1243</v>
      </c>
      <c r="I20" s="664">
        <v>1410</v>
      </c>
    </row>
    <row r="21" spans="1:255" s="631" customFormat="1" ht="15" customHeight="1" x14ac:dyDescent="0.4">
      <c r="A21" s="816"/>
      <c r="B21" s="537" t="s">
        <v>403</v>
      </c>
      <c r="C21" s="154"/>
      <c r="D21" s="674">
        <v>10155</v>
      </c>
      <c r="E21" s="660">
        <v>532199</v>
      </c>
      <c r="F21" s="660">
        <v>3210048</v>
      </c>
      <c r="G21" s="660">
        <v>1896908</v>
      </c>
      <c r="H21" s="660">
        <v>6032</v>
      </c>
      <c r="I21" s="660">
        <v>28147</v>
      </c>
    </row>
    <row r="22" spans="1:255" s="631" customFormat="1" ht="15" customHeight="1" x14ac:dyDescent="0.4">
      <c r="A22" s="816"/>
      <c r="B22" s="538" t="s">
        <v>404</v>
      </c>
      <c r="C22" s="539"/>
      <c r="D22" s="675">
        <v>2704401</v>
      </c>
      <c r="E22" s="676">
        <v>4401947</v>
      </c>
      <c r="F22" s="676">
        <v>35679889</v>
      </c>
      <c r="G22" s="676">
        <v>24739482</v>
      </c>
      <c r="H22" s="676">
        <v>8105</v>
      </c>
      <c r="I22" s="676">
        <v>94144</v>
      </c>
    </row>
    <row r="23" spans="1:255" s="631" customFormat="1" ht="15" customHeight="1" x14ac:dyDescent="0.4">
      <c r="A23" s="862"/>
      <c r="B23" s="540" t="s">
        <v>395</v>
      </c>
      <c r="C23" s="638"/>
      <c r="D23" s="677">
        <v>3200233</v>
      </c>
      <c r="E23" s="678">
        <v>5978307</v>
      </c>
      <c r="F23" s="678">
        <v>40187724</v>
      </c>
      <c r="G23" s="678">
        <v>27544841</v>
      </c>
      <c r="H23" s="679">
        <v>6722</v>
      </c>
      <c r="I23" s="679">
        <v>94144</v>
      </c>
    </row>
    <row r="24" spans="1:255" s="631" customFormat="1" ht="15" customHeight="1" thickBot="1" x14ac:dyDescent="0.45">
      <c r="A24" s="531" t="s">
        <v>405</v>
      </c>
      <c r="B24" s="531"/>
      <c r="C24" s="531"/>
      <c r="D24" s="680">
        <v>100998248</v>
      </c>
      <c r="E24" s="663" t="s">
        <v>406</v>
      </c>
      <c r="F24" s="681" t="s">
        <v>388</v>
      </c>
      <c r="G24" s="681" t="s">
        <v>381</v>
      </c>
      <c r="H24" s="681" t="s">
        <v>392</v>
      </c>
      <c r="I24" s="681" t="s">
        <v>388</v>
      </c>
    </row>
    <row r="25" spans="1:255" s="631" customFormat="1" ht="20.25" customHeight="1" thickTop="1" thickBot="1" x14ac:dyDescent="0.45">
      <c r="A25" s="541" t="s">
        <v>407</v>
      </c>
      <c r="B25" s="541"/>
      <c r="C25" s="541"/>
      <c r="D25" s="542">
        <v>118787033</v>
      </c>
      <c r="E25" s="682">
        <v>146902967</v>
      </c>
      <c r="F25" s="682">
        <v>461120337</v>
      </c>
      <c r="G25" s="683">
        <v>196455972</v>
      </c>
      <c r="H25" s="684">
        <v>3139</v>
      </c>
      <c r="I25" s="684">
        <v>102541</v>
      </c>
    </row>
    <row r="26" spans="1:255" ht="15.75" customHeight="1" x14ac:dyDescent="0.15">
      <c r="A26" s="93" t="s">
        <v>408</v>
      </c>
      <c r="B26" s="142"/>
      <c r="C26" s="142"/>
      <c r="D26" s="147"/>
      <c r="E26" s="147"/>
      <c r="F26" s="147"/>
      <c r="G26" s="147"/>
      <c r="H26" s="494"/>
      <c r="I26" s="494"/>
    </row>
    <row r="27" spans="1:255" ht="15" customHeight="1" x14ac:dyDescent="0.15">
      <c r="A27" s="142"/>
      <c r="B27" s="142"/>
      <c r="C27" s="142"/>
      <c r="D27" s="186"/>
      <c r="E27" s="186"/>
      <c r="F27" s="186"/>
      <c r="G27" s="186"/>
      <c r="H27" s="187"/>
      <c r="I27" s="187"/>
    </row>
    <row r="28" spans="1:255" s="631" customFormat="1" ht="20.25" customHeight="1" thickBot="1" x14ac:dyDescent="0.45">
      <c r="A28" s="78" t="s">
        <v>409</v>
      </c>
      <c r="B28" s="78"/>
      <c r="C28" s="78"/>
      <c r="D28" s="78"/>
      <c r="E28" s="78"/>
      <c r="F28" s="78"/>
      <c r="G28" s="78"/>
      <c r="H28" s="78"/>
      <c r="I28" s="78"/>
      <c r="J28" s="470"/>
      <c r="K28" s="470"/>
      <c r="L28" s="470"/>
      <c r="M28" s="470"/>
      <c r="N28" s="470"/>
      <c r="O28" s="470"/>
      <c r="P28" s="470"/>
      <c r="Q28" s="470"/>
      <c r="R28" s="470"/>
      <c r="S28" s="470"/>
      <c r="T28" s="470"/>
      <c r="U28" s="470"/>
      <c r="V28" s="470"/>
      <c r="W28" s="470"/>
      <c r="X28" s="470"/>
      <c r="Y28" s="470"/>
      <c r="Z28" s="470"/>
      <c r="AA28" s="470"/>
      <c r="AB28" s="470"/>
      <c r="AC28" s="470"/>
      <c r="AD28" s="470"/>
      <c r="AE28" s="470"/>
      <c r="AF28" s="470"/>
      <c r="AG28" s="470"/>
      <c r="AH28" s="470"/>
      <c r="AI28" s="470"/>
      <c r="AJ28" s="470"/>
      <c r="AK28" s="470"/>
      <c r="AL28" s="470"/>
      <c r="AM28" s="470"/>
      <c r="AN28" s="470"/>
      <c r="AO28" s="470"/>
      <c r="AP28" s="470"/>
      <c r="AQ28" s="470"/>
      <c r="AR28" s="470"/>
      <c r="AS28" s="470"/>
      <c r="AT28" s="470"/>
      <c r="AU28" s="470"/>
      <c r="AV28" s="470"/>
      <c r="AW28" s="470"/>
      <c r="AX28" s="470"/>
      <c r="AY28" s="470"/>
      <c r="AZ28" s="470"/>
      <c r="BA28" s="470"/>
      <c r="BB28" s="470"/>
      <c r="BC28" s="470"/>
      <c r="BD28" s="470"/>
      <c r="BE28" s="470"/>
      <c r="BF28" s="470"/>
      <c r="BG28" s="470"/>
      <c r="BH28" s="470"/>
      <c r="BI28" s="470"/>
      <c r="BJ28" s="470"/>
      <c r="BK28" s="470"/>
      <c r="BL28" s="470"/>
      <c r="BM28" s="470"/>
      <c r="BN28" s="470"/>
      <c r="BO28" s="470"/>
      <c r="BP28" s="470"/>
      <c r="BQ28" s="470"/>
      <c r="BR28" s="470"/>
      <c r="BS28" s="470"/>
      <c r="BT28" s="470"/>
      <c r="BU28" s="470"/>
      <c r="BV28" s="470"/>
      <c r="BW28" s="470"/>
      <c r="BX28" s="470"/>
      <c r="BY28" s="470"/>
      <c r="BZ28" s="470"/>
      <c r="CA28" s="470"/>
      <c r="CB28" s="470"/>
      <c r="CC28" s="470"/>
      <c r="CD28" s="470"/>
      <c r="CE28" s="470"/>
      <c r="CF28" s="470"/>
      <c r="CG28" s="470"/>
      <c r="CH28" s="470"/>
      <c r="CI28" s="470"/>
      <c r="CJ28" s="470"/>
      <c r="CK28" s="470"/>
      <c r="CL28" s="470"/>
      <c r="CM28" s="470"/>
      <c r="CN28" s="470"/>
      <c r="CO28" s="470"/>
      <c r="CP28" s="470"/>
      <c r="CQ28" s="470"/>
      <c r="CR28" s="470"/>
      <c r="CS28" s="470"/>
      <c r="CT28" s="470"/>
      <c r="CU28" s="470"/>
      <c r="CV28" s="470"/>
      <c r="CW28" s="470"/>
      <c r="CX28" s="470"/>
      <c r="CY28" s="470"/>
      <c r="CZ28" s="470"/>
      <c r="DA28" s="470"/>
      <c r="DB28" s="470"/>
      <c r="DC28" s="470"/>
      <c r="DD28" s="470"/>
      <c r="DE28" s="470"/>
      <c r="DF28" s="470"/>
      <c r="DG28" s="470"/>
      <c r="DH28" s="470"/>
      <c r="DI28" s="470"/>
      <c r="DJ28" s="470"/>
      <c r="DK28" s="470"/>
      <c r="DL28" s="470"/>
      <c r="DM28" s="470"/>
      <c r="DN28" s="470"/>
      <c r="DO28" s="470"/>
      <c r="DP28" s="470"/>
      <c r="DQ28" s="470"/>
      <c r="DR28" s="470"/>
      <c r="DS28" s="470"/>
      <c r="DT28" s="470"/>
      <c r="DU28" s="470"/>
      <c r="DV28" s="470"/>
      <c r="DW28" s="470"/>
      <c r="DX28" s="470"/>
      <c r="DY28" s="470"/>
      <c r="DZ28" s="470"/>
      <c r="EA28" s="470"/>
      <c r="EB28" s="470"/>
      <c r="EC28" s="470"/>
      <c r="ED28" s="470"/>
      <c r="EE28" s="470"/>
      <c r="EF28" s="470"/>
      <c r="EG28" s="470"/>
      <c r="EH28" s="470"/>
      <c r="EI28" s="470"/>
      <c r="EJ28" s="470"/>
      <c r="EK28" s="470"/>
      <c r="EL28" s="470"/>
      <c r="EM28" s="470"/>
      <c r="EN28" s="470"/>
      <c r="EO28" s="470"/>
      <c r="EP28" s="470"/>
      <c r="EQ28" s="470"/>
      <c r="ER28" s="470"/>
      <c r="ES28" s="470"/>
      <c r="ET28" s="470"/>
      <c r="EU28" s="470"/>
      <c r="EV28" s="470"/>
      <c r="EW28" s="470"/>
      <c r="EX28" s="470"/>
      <c r="EY28" s="470"/>
      <c r="EZ28" s="470"/>
      <c r="FA28" s="470"/>
      <c r="FB28" s="470"/>
      <c r="FC28" s="470"/>
      <c r="FD28" s="470"/>
      <c r="FE28" s="470"/>
      <c r="FF28" s="470"/>
      <c r="FG28" s="470"/>
      <c r="FH28" s="470"/>
      <c r="FI28" s="470"/>
      <c r="FJ28" s="470"/>
      <c r="FK28" s="470"/>
      <c r="FL28" s="470"/>
      <c r="FM28" s="470"/>
      <c r="FN28" s="470"/>
      <c r="FO28" s="470"/>
      <c r="FP28" s="470"/>
      <c r="FQ28" s="470"/>
      <c r="FR28" s="470"/>
      <c r="FS28" s="470"/>
      <c r="FT28" s="470"/>
      <c r="FU28" s="470"/>
      <c r="FV28" s="470"/>
      <c r="FW28" s="470"/>
      <c r="FX28" s="470"/>
      <c r="FY28" s="470"/>
      <c r="FZ28" s="470"/>
      <c r="GA28" s="470"/>
      <c r="GB28" s="470"/>
      <c r="GC28" s="470"/>
      <c r="GD28" s="470"/>
      <c r="GE28" s="470"/>
      <c r="GF28" s="470"/>
      <c r="GG28" s="470"/>
      <c r="GH28" s="470"/>
      <c r="GI28" s="470"/>
      <c r="GJ28" s="470"/>
      <c r="GK28" s="470"/>
      <c r="GL28" s="470"/>
      <c r="GM28" s="470"/>
      <c r="GN28" s="470"/>
      <c r="GO28" s="470"/>
      <c r="GP28" s="470"/>
      <c r="GQ28" s="470"/>
      <c r="GR28" s="470"/>
      <c r="GS28" s="470"/>
      <c r="GT28" s="470"/>
      <c r="GU28" s="470"/>
      <c r="GV28" s="470"/>
      <c r="GW28" s="470"/>
      <c r="GX28" s="470"/>
      <c r="GY28" s="470"/>
      <c r="GZ28" s="470"/>
      <c r="HA28" s="470"/>
      <c r="HB28" s="470"/>
      <c r="HC28" s="470"/>
      <c r="HD28" s="470"/>
      <c r="HE28" s="470"/>
      <c r="HF28" s="470"/>
      <c r="HG28" s="470"/>
      <c r="HH28" s="470"/>
      <c r="HI28" s="470"/>
      <c r="HJ28" s="470"/>
      <c r="HK28" s="470"/>
      <c r="HL28" s="470"/>
      <c r="HM28" s="470"/>
      <c r="HN28" s="470"/>
      <c r="HO28" s="470"/>
      <c r="HP28" s="470"/>
      <c r="HQ28" s="470"/>
      <c r="HR28" s="470"/>
      <c r="HS28" s="470"/>
      <c r="HT28" s="470"/>
      <c r="HU28" s="470"/>
      <c r="HV28" s="470"/>
      <c r="HW28" s="470"/>
      <c r="HX28" s="470"/>
      <c r="HY28" s="470"/>
      <c r="HZ28" s="470"/>
      <c r="IA28" s="470"/>
      <c r="IB28" s="470"/>
      <c r="IC28" s="470"/>
      <c r="ID28" s="470"/>
      <c r="IE28" s="470"/>
      <c r="IF28" s="470"/>
      <c r="IG28" s="470"/>
      <c r="IH28" s="470"/>
      <c r="II28" s="470"/>
      <c r="IJ28" s="470"/>
      <c r="IK28" s="470"/>
      <c r="IL28" s="470"/>
      <c r="IM28" s="470"/>
      <c r="IN28" s="470"/>
      <c r="IO28" s="470"/>
      <c r="IP28" s="470"/>
      <c r="IQ28" s="470"/>
      <c r="IR28" s="470"/>
      <c r="IS28" s="470"/>
      <c r="IT28" s="470"/>
      <c r="IU28" s="470"/>
    </row>
    <row r="29" spans="1:255" s="631" customFormat="1" ht="15" customHeight="1" x14ac:dyDescent="0.4">
      <c r="A29" s="471"/>
      <c r="B29" s="471"/>
      <c r="C29" s="471"/>
      <c r="D29" s="472" t="s">
        <v>410</v>
      </c>
      <c r="E29" s="471"/>
      <c r="F29" s="471"/>
      <c r="G29" s="471"/>
      <c r="H29" s="471"/>
    </row>
    <row r="30" spans="1:255" ht="15" customHeight="1" x14ac:dyDescent="0.15">
      <c r="A30" s="142" t="s">
        <v>411</v>
      </c>
      <c r="B30" s="142"/>
      <c r="C30" s="142"/>
      <c r="D30" s="855" t="s">
        <v>412</v>
      </c>
      <c r="E30" s="855" t="s">
        <v>413</v>
      </c>
      <c r="F30" s="855" t="s">
        <v>414</v>
      </c>
      <c r="G30" s="855" t="s">
        <v>415</v>
      </c>
      <c r="H30" s="179" t="s">
        <v>416</v>
      </c>
      <c r="I30" s="188"/>
    </row>
    <row r="31" spans="1:255" ht="15" customHeight="1" x14ac:dyDescent="0.15">
      <c r="A31" s="142"/>
      <c r="B31" s="142"/>
      <c r="C31" s="142"/>
      <c r="D31" s="856"/>
      <c r="E31" s="856"/>
      <c r="F31" s="856"/>
      <c r="G31" s="856"/>
      <c r="H31" s="494" t="s">
        <v>415</v>
      </c>
    </row>
    <row r="32" spans="1:255" ht="11.25" customHeight="1" x14ac:dyDescent="0.15">
      <c r="A32" s="180"/>
      <c r="B32" s="180"/>
      <c r="C32" s="180"/>
      <c r="D32" s="658" t="s">
        <v>274</v>
      </c>
      <c r="E32" s="659" t="s">
        <v>417</v>
      </c>
      <c r="F32" s="659" t="s">
        <v>418</v>
      </c>
      <c r="G32" s="659" t="s">
        <v>291</v>
      </c>
      <c r="H32" s="659" t="s">
        <v>419</v>
      </c>
      <c r="I32" s="189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182"/>
      <c r="EH32" s="182"/>
      <c r="EI32" s="182"/>
      <c r="EJ32" s="182"/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82"/>
      <c r="FS32" s="182"/>
      <c r="FT32" s="182"/>
      <c r="FU32" s="182"/>
      <c r="FV32" s="182"/>
      <c r="FW32" s="182"/>
      <c r="FX32" s="182"/>
      <c r="FY32" s="182"/>
      <c r="FZ32" s="182"/>
      <c r="GA32" s="182"/>
      <c r="GB32" s="182"/>
      <c r="GC32" s="182"/>
      <c r="GD32" s="182"/>
      <c r="GE32" s="182"/>
      <c r="GF32" s="182"/>
      <c r="GG32" s="182"/>
      <c r="GH32" s="182"/>
      <c r="GI32" s="182"/>
      <c r="GJ32" s="182"/>
      <c r="GK32" s="182"/>
      <c r="GL32" s="182"/>
      <c r="GM32" s="182"/>
      <c r="GN32" s="182"/>
      <c r="GO32" s="182"/>
      <c r="GP32" s="182"/>
      <c r="GQ32" s="182"/>
      <c r="GR32" s="182"/>
      <c r="GS32" s="182"/>
      <c r="GT32" s="182"/>
      <c r="GU32" s="182"/>
      <c r="GV32" s="182"/>
      <c r="GW32" s="182"/>
      <c r="GX32" s="182"/>
      <c r="GY32" s="182"/>
      <c r="GZ32" s="182"/>
      <c r="HA32" s="182"/>
      <c r="HB32" s="182"/>
      <c r="HC32" s="182"/>
      <c r="HD32" s="182"/>
      <c r="HE32" s="182"/>
      <c r="HF32" s="182"/>
      <c r="HG32" s="182"/>
      <c r="HH32" s="182"/>
      <c r="HI32" s="182"/>
      <c r="HJ32" s="182"/>
      <c r="HK32" s="182"/>
      <c r="HL32" s="182"/>
      <c r="HM32" s="182"/>
      <c r="HN32" s="182"/>
      <c r="HO32" s="182"/>
      <c r="HP32" s="182"/>
      <c r="HQ32" s="182"/>
      <c r="HR32" s="182"/>
      <c r="HS32" s="182"/>
      <c r="HT32" s="182"/>
      <c r="HU32" s="182"/>
      <c r="HV32" s="182"/>
      <c r="HW32" s="182"/>
      <c r="HX32" s="182"/>
      <c r="HY32" s="182"/>
      <c r="HZ32" s="182"/>
      <c r="IA32" s="182"/>
      <c r="IB32" s="182"/>
      <c r="IC32" s="182"/>
      <c r="ID32" s="182"/>
      <c r="IE32" s="182"/>
      <c r="IF32" s="182"/>
      <c r="IG32" s="182"/>
      <c r="IH32" s="182"/>
      <c r="II32" s="182"/>
      <c r="IJ32" s="182"/>
      <c r="IK32" s="182"/>
      <c r="IL32" s="182"/>
      <c r="IM32" s="182"/>
      <c r="IN32" s="182"/>
      <c r="IO32" s="182"/>
      <c r="IP32" s="182"/>
      <c r="IQ32" s="182"/>
      <c r="IR32" s="182"/>
      <c r="IS32" s="182"/>
      <c r="IT32" s="182"/>
      <c r="IU32" s="182"/>
    </row>
    <row r="33" spans="1:255" s="631" customFormat="1" ht="15" customHeight="1" x14ac:dyDescent="0.4">
      <c r="A33" s="638" t="s">
        <v>420</v>
      </c>
      <c r="B33" s="638"/>
      <c r="C33" s="638"/>
      <c r="D33" s="685" t="s">
        <v>385</v>
      </c>
      <c r="E33" s="596">
        <v>47639</v>
      </c>
      <c r="F33" s="596">
        <v>4673865</v>
      </c>
      <c r="G33" s="596">
        <v>115657658</v>
      </c>
      <c r="H33" s="596">
        <v>24746</v>
      </c>
      <c r="I33" s="97"/>
    </row>
    <row r="34" spans="1:255" s="631" customFormat="1" ht="15" customHeight="1" thickBot="1" x14ac:dyDescent="0.45">
      <c r="A34" s="638" t="s">
        <v>421</v>
      </c>
      <c r="B34" s="638"/>
      <c r="C34" s="638"/>
      <c r="D34" s="686" t="s">
        <v>388</v>
      </c>
      <c r="E34" s="596">
        <v>21222</v>
      </c>
      <c r="F34" s="596">
        <v>5524578</v>
      </c>
      <c r="G34" s="596">
        <v>188963129</v>
      </c>
      <c r="H34" s="596">
        <v>34204</v>
      </c>
      <c r="I34" s="97"/>
    </row>
    <row r="35" spans="1:255" s="631" customFormat="1" ht="20.25" customHeight="1" thickTop="1" thickBot="1" x14ac:dyDescent="0.45">
      <c r="A35" s="543"/>
      <c r="B35" s="543" t="s">
        <v>422</v>
      </c>
      <c r="C35" s="543"/>
      <c r="D35" s="544">
        <v>37665</v>
      </c>
      <c r="E35" s="683">
        <v>68861</v>
      </c>
      <c r="F35" s="683">
        <v>10198443</v>
      </c>
      <c r="G35" s="683">
        <v>304620787</v>
      </c>
      <c r="H35" s="687">
        <v>29869</v>
      </c>
      <c r="I35" s="97"/>
    </row>
    <row r="36" spans="1:255" s="631" customFormat="1" ht="13.5" customHeight="1" x14ac:dyDescent="0.4">
      <c r="A36" s="93" t="s">
        <v>408</v>
      </c>
      <c r="B36" s="638"/>
      <c r="C36" s="638"/>
      <c r="D36" s="596"/>
      <c r="E36" s="596"/>
      <c r="F36" s="596"/>
      <c r="G36" s="596"/>
      <c r="H36" s="596"/>
      <c r="I36" s="97"/>
    </row>
    <row r="37" spans="1:255" ht="15.75" customHeight="1" x14ac:dyDescent="0.15">
      <c r="A37" s="142"/>
      <c r="B37" s="142"/>
      <c r="C37" s="142"/>
      <c r="D37" s="147"/>
      <c r="E37" s="147"/>
      <c r="F37" s="147"/>
      <c r="G37" s="147"/>
      <c r="H37" s="147"/>
    </row>
    <row r="38" spans="1:255" s="631" customFormat="1" ht="20.25" customHeight="1" thickBot="1" x14ac:dyDescent="0.45">
      <c r="A38" s="473" t="s">
        <v>423</v>
      </c>
      <c r="B38" s="78"/>
      <c r="C38" s="78"/>
      <c r="D38" s="78"/>
      <c r="E38" s="78"/>
      <c r="F38" s="78"/>
      <c r="G38" s="78"/>
      <c r="H38" s="93" t="s">
        <v>252</v>
      </c>
      <c r="I38" s="78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470"/>
      <c r="AI38" s="470"/>
      <c r="AJ38" s="470"/>
      <c r="AK38" s="470"/>
      <c r="AL38" s="470"/>
      <c r="AM38" s="470"/>
      <c r="AN38" s="470"/>
      <c r="AO38" s="470"/>
      <c r="AP38" s="470"/>
      <c r="AQ38" s="470"/>
      <c r="AR38" s="470"/>
      <c r="AS38" s="470"/>
      <c r="AT38" s="470"/>
      <c r="AU38" s="470"/>
      <c r="AV38" s="470"/>
      <c r="AW38" s="470"/>
      <c r="AX38" s="470"/>
      <c r="AY38" s="470"/>
      <c r="AZ38" s="470"/>
      <c r="BA38" s="470"/>
      <c r="BB38" s="470"/>
      <c r="BC38" s="470"/>
      <c r="BD38" s="470"/>
      <c r="BE38" s="470"/>
      <c r="BF38" s="470"/>
      <c r="BG38" s="470"/>
      <c r="BH38" s="470"/>
      <c r="BI38" s="470"/>
      <c r="BJ38" s="470"/>
      <c r="BK38" s="470"/>
      <c r="BL38" s="470"/>
      <c r="BM38" s="470"/>
      <c r="BN38" s="470"/>
      <c r="BO38" s="470"/>
      <c r="BP38" s="470"/>
      <c r="BQ38" s="470"/>
      <c r="BR38" s="470"/>
      <c r="BS38" s="470"/>
      <c r="BT38" s="470"/>
      <c r="BU38" s="470"/>
      <c r="BV38" s="470"/>
      <c r="BW38" s="470"/>
      <c r="BX38" s="470"/>
      <c r="BY38" s="470"/>
      <c r="BZ38" s="470"/>
      <c r="CA38" s="470"/>
      <c r="CB38" s="470"/>
      <c r="CC38" s="470"/>
      <c r="CD38" s="470"/>
      <c r="CE38" s="470"/>
      <c r="CF38" s="470"/>
      <c r="CG38" s="470"/>
      <c r="CH38" s="470"/>
      <c r="CI38" s="470"/>
      <c r="CJ38" s="470"/>
      <c r="CK38" s="470"/>
      <c r="CL38" s="470"/>
      <c r="CM38" s="470"/>
      <c r="CN38" s="470"/>
      <c r="CO38" s="470"/>
      <c r="CP38" s="470"/>
      <c r="CQ38" s="470"/>
      <c r="CR38" s="470"/>
      <c r="CS38" s="470"/>
      <c r="CT38" s="470"/>
      <c r="CU38" s="470"/>
      <c r="CV38" s="470"/>
      <c r="CW38" s="470"/>
      <c r="CX38" s="470"/>
      <c r="CY38" s="470"/>
      <c r="CZ38" s="470"/>
      <c r="DA38" s="470"/>
      <c r="DB38" s="470"/>
      <c r="DC38" s="470"/>
      <c r="DD38" s="470"/>
      <c r="DE38" s="470"/>
      <c r="DF38" s="470"/>
      <c r="DG38" s="470"/>
      <c r="DH38" s="470"/>
      <c r="DI38" s="470"/>
      <c r="DJ38" s="470"/>
      <c r="DK38" s="470"/>
      <c r="DL38" s="470"/>
      <c r="DM38" s="470"/>
      <c r="DN38" s="470"/>
      <c r="DO38" s="470"/>
      <c r="DP38" s="470"/>
      <c r="DQ38" s="470"/>
      <c r="DR38" s="470"/>
      <c r="DS38" s="470"/>
      <c r="DT38" s="470"/>
      <c r="DU38" s="470"/>
      <c r="DV38" s="470"/>
      <c r="DW38" s="470"/>
      <c r="DX38" s="470"/>
      <c r="DY38" s="470"/>
      <c r="DZ38" s="470"/>
      <c r="EA38" s="470"/>
      <c r="EB38" s="470"/>
      <c r="EC38" s="470"/>
      <c r="ED38" s="470"/>
      <c r="EE38" s="470"/>
      <c r="EF38" s="470"/>
      <c r="EG38" s="470"/>
      <c r="EH38" s="470"/>
      <c r="EI38" s="470"/>
      <c r="EJ38" s="470"/>
      <c r="EK38" s="470"/>
      <c r="EL38" s="470"/>
      <c r="EM38" s="470"/>
      <c r="EN38" s="470"/>
      <c r="EO38" s="470"/>
      <c r="EP38" s="470"/>
      <c r="EQ38" s="470"/>
      <c r="ER38" s="470"/>
      <c r="ES38" s="470"/>
      <c r="ET38" s="470"/>
      <c r="EU38" s="470"/>
      <c r="EV38" s="470"/>
      <c r="EW38" s="470"/>
      <c r="EX38" s="470"/>
      <c r="EY38" s="470"/>
      <c r="EZ38" s="470"/>
      <c r="FA38" s="470"/>
      <c r="FB38" s="470"/>
      <c r="FC38" s="470"/>
      <c r="FD38" s="470"/>
      <c r="FE38" s="470"/>
      <c r="FF38" s="470"/>
      <c r="FG38" s="470"/>
      <c r="FH38" s="470"/>
      <c r="FI38" s="470"/>
      <c r="FJ38" s="470"/>
      <c r="FK38" s="470"/>
      <c r="FL38" s="470"/>
      <c r="FM38" s="470"/>
      <c r="FN38" s="470"/>
      <c r="FO38" s="470"/>
      <c r="FP38" s="470"/>
      <c r="FQ38" s="470"/>
      <c r="FR38" s="470"/>
      <c r="FS38" s="470"/>
      <c r="FT38" s="470"/>
      <c r="FU38" s="470"/>
      <c r="FV38" s="470"/>
      <c r="FW38" s="470"/>
      <c r="FX38" s="470"/>
      <c r="FY38" s="470"/>
      <c r="FZ38" s="470"/>
      <c r="GA38" s="470"/>
      <c r="GB38" s="470"/>
      <c r="GC38" s="470"/>
      <c r="GD38" s="470"/>
      <c r="GE38" s="470"/>
      <c r="GF38" s="470"/>
      <c r="GG38" s="470"/>
      <c r="GH38" s="470"/>
      <c r="GI38" s="470"/>
      <c r="GJ38" s="470"/>
      <c r="GK38" s="470"/>
      <c r="GL38" s="470"/>
      <c r="GM38" s="470"/>
      <c r="GN38" s="470"/>
      <c r="GO38" s="470"/>
      <c r="GP38" s="470"/>
      <c r="GQ38" s="470"/>
      <c r="GR38" s="470"/>
      <c r="GS38" s="470"/>
      <c r="GT38" s="470"/>
      <c r="GU38" s="470"/>
      <c r="GV38" s="470"/>
      <c r="GW38" s="470"/>
      <c r="GX38" s="470"/>
      <c r="GY38" s="470"/>
      <c r="GZ38" s="470"/>
      <c r="HA38" s="470"/>
      <c r="HB38" s="470"/>
      <c r="HC38" s="470"/>
      <c r="HD38" s="470"/>
      <c r="HE38" s="470"/>
      <c r="HF38" s="470"/>
      <c r="HG38" s="470"/>
      <c r="HH38" s="470"/>
      <c r="HI38" s="470"/>
      <c r="HJ38" s="470"/>
      <c r="HK38" s="470"/>
      <c r="HL38" s="470"/>
      <c r="HM38" s="470"/>
      <c r="HN38" s="470"/>
      <c r="HO38" s="470"/>
      <c r="HP38" s="470"/>
      <c r="HQ38" s="470"/>
      <c r="HR38" s="470"/>
      <c r="HS38" s="470"/>
      <c r="HT38" s="470"/>
      <c r="HU38" s="470"/>
      <c r="HV38" s="470"/>
      <c r="HW38" s="470"/>
      <c r="HX38" s="470"/>
      <c r="HY38" s="470"/>
      <c r="HZ38" s="470"/>
      <c r="IA38" s="470"/>
      <c r="IB38" s="470"/>
      <c r="IC38" s="470"/>
      <c r="ID38" s="470"/>
      <c r="IE38" s="470"/>
      <c r="IF38" s="470"/>
      <c r="IG38" s="470"/>
      <c r="IH38" s="470"/>
      <c r="II38" s="470"/>
      <c r="IJ38" s="470"/>
      <c r="IK38" s="470"/>
      <c r="IL38" s="470"/>
      <c r="IM38" s="470"/>
      <c r="IN38" s="470"/>
      <c r="IO38" s="470"/>
      <c r="IP38" s="470"/>
      <c r="IQ38" s="470"/>
      <c r="IR38" s="470"/>
      <c r="IS38" s="470"/>
      <c r="IT38" s="470"/>
      <c r="IU38" s="470"/>
    </row>
    <row r="39" spans="1:255" s="631" customFormat="1" ht="15" customHeight="1" x14ac:dyDescent="0.4">
      <c r="A39" s="830" t="s">
        <v>424</v>
      </c>
      <c r="B39" s="830"/>
      <c r="C39" s="830"/>
      <c r="D39" s="835"/>
      <c r="E39" s="848" t="s">
        <v>425</v>
      </c>
      <c r="F39" s="849"/>
      <c r="G39" s="849"/>
      <c r="H39" s="849"/>
    </row>
    <row r="40" spans="1:255" s="631" customFormat="1" ht="15" customHeight="1" x14ac:dyDescent="0.4">
      <c r="A40" s="846"/>
      <c r="B40" s="846"/>
      <c r="C40" s="846"/>
      <c r="D40" s="847"/>
      <c r="E40" s="850" t="s">
        <v>426</v>
      </c>
      <c r="F40" s="831" t="s">
        <v>415</v>
      </c>
      <c r="G40" s="850" t="s">
        <v>427</v>
      </c>
      <c r="H40" s="845"/>
    </row>
    <row r="41" spans="1:255" s="631" customFormat="1" ht="15.75" customHeight="1" x14ac:dyDescent="0.4">
      <c r="A41" s="531" t="s">
        <v>428</v>
      </c>
      <c r="B41" s="531"/>
      <c r="C41" s="531"/>
      <c r="D41" s="531"/>
      <c r="E41" s="851">
        <v>32999037</v>
      </c>
      <c r="F41" s="852"/>
      <c r="G41" s="853">
        <v>32598136</v>
      </c>
      <c r="H41" s="852"/>
    </row>
    <row r="42" spans="1:255" s="631" customFormat="1" ht="15.75" customHeight="1" x14ac:dyDescent="0.4">
      <c r="A42" s="638" t="s">
        <v>429</v>
      </c>
      <c r="B42" s="638"/>
      <c r="C42" s="638"/>
      <c r="D42" s="154"/>
      <c r="E42" s="844">
        <v>108991559</v>
      </c>
      <c r="F42" s="845"/>
      <c r="G42" s="844">
        <v>106582193</v>
      </c>
      <c r="H42" s="845"/>
    </row>
    <row r="43" spans="1:255" s="631" customFormat="1" ht="15.75" customHeight="1" x14ac:dyDescent="0.4">
      <c r="A43" s="831" t="s">
        <v>430</v>
      </c>
      <c r="B43" s="831"/>
      <c r="C43" s="831"/>
      <c r="D43" s="854"/>
      <c r="E43" s="844">
        <v>1868</v>
      </c>
      <c r="F43" s="845"/>
      <c r="G43" s="844">
        <v>1868</v>
      </c>
      <c r="H43" s="845"/>
    </row>
    <row r="44" spans="1:255" s="631" customFormat="1" ht="15.75" customHeight="1" x14ac:dyDescent="0.4">
      <c r="A44" s="638" t="s">
        <v>431</v>
      </c>
      <c r="B44" s="638"/>
      <c r="C44" s="638"/>
      <c r="D44" s="154"/>
      <c r="E44" s="844">
        <v>1106222</v>
      </c>
      <c r="F44" s="845"/>
      <c r="G44" s="844">
        <v>1106109</v>
      </c>
      <c r="H44" s="845"/>
    </row>
    <row r="45" spans="1:255" s="631" customFormat="1" ht="15.75" customHeight="1" x14ac:dyDescent="0.4">
      <c r="A45" s="539" t="s">
        <v>432</v>
      </c>
      <c r="B45" s="539"/>
      <c r="C45" s="539"/>
      <c r="D45" s="545"/>
      <c r="E45" s="840">
        <v>20551431</v>
      </c>
      <c r="F45" s="841"/>
      <c r="G45" s="840">
        <v>20508956</v>
      </c>
      <c r="H45" s="841"/>
    </row>
    <row r="46" spans="1:255" s="631" customFormat="1" ht="15.75" customHeight="1" x14ac:dyDescent="0.4">
      <c r="A46" s="546" t="s">
        <v>433</v>
      </c>
      <c r="B46" s="546"/>
      <c r="C46" s="546"/>
      <c r="D46" s="547"/>
      <c r="E46" s="842">
        <v>163650117</v>
      </c>
      <c r="F46" s="843"/>
      <c r="G46" s="842">
        <v>160797262</v>
      </c>
      <c r="H46" s="843"/>
    </row>
    <row r="47" spans="1:255" s="631" customFormat="1" ht="15.75" customHeight="1" thickBot="1" x14ac:dyDescent="0.45">
      <c r="A47" s="638" t="s">
        <v>434</v>
      </c>
      <c r="B47" s="638"/>
      <c r="C47" s="638"/>
      <c r="D47" s="154"/>
      <c r="E47" s="844">
        <v>48938312</v>
      </c>
      <c r="F47" s="845"/>
      <c r="G47" s="844">
        <v>48500117</v>
      </c>
      <c r="H47" s="845"/>
    </row>
    <row r="48" spans="1:255" s="631" customFormat="1" ht="20.25" customHeight="1" thickTop="1" thickBot="1" x14ac:dyDescent="0.45">
      <c r="A48" s="543" t="s">
        <v>435</v>
      </c>
      <c r="B48" s="543"/>
      <c r="C48" s="543"/>
      <c r="D48" s="543"/>
      <c r="E48" s="837">
        <v>212588429</v>
      </c>
      <c r="F48" s="838"/>
      <c r="G48" s="839">
        <v>209297379</v>
      </c>
      <c r="H48" s="838"/>
    </row>
    <row r="49" spans="1:1" ht="13.5" customHeight="1" x14ac:dyDescent="0.15">
      <c r="A49" s="93" t="s">
        <v>408</v>
      </c>
    </row>
  </sheetData>
  <customSheetViews>
    <customSheetView guid="{3F289335-02BA-4F16-AD2F-CB53A4124158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1"/>
      <headerFooter alignWithMargins="0"/>
    </customSheetView>
    <customSheetView guid="{73BE7E98-8BC8-4FD7-95F0-4179E1B9C7B2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2"/>
      <headerFooter alignWithMargins="0"/>
    </customSheetView>
    <customSheetView guid="{59F6F5C1-0144-4706-BC18-583E69698BD1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3"/>
      <headerFooter alignWithMargins="0"/>
    </customSheetView>
    <customSheetView guid="{96F1F385-3719-4D48-93AF-F20FCA96C025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4"/>
      <headerFooter alignWithMargins="0"/>
    </customSheetView>
    <customSheetView guid="{1CDBA933-8DB4-41F1-90AC-67591721201F}" showPageBreaks="1" view="pageBreakPreview" topLeftCell="A31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5"/>
      <headerFooter alignWithMargins="0"/>
    </customSheetView>
    <customSheetView guid="{57707E98-8706-4F7F-9807-AB12EEACF2E8}" showPageBreaks="1" view="pageBreakPreview" topLeftCell="A31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6"/>
      <headerFooter alignWithMargins="0"/>
    </customSheetView>
    <customSheetView guid="{FA0B14EF-F83C-4CBB-865F-B181DD693384}" showPageBreaks="1" view="pageBreakPreview" topLeftCell="A31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7"/>
      <headerFooter alignWithMargins="0"/>
    </customSheetView>
    <customSheetView guid="{7599AF29-7C80-40B5-BC67-D4AC7D8175D6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8"/>
      <headerFooter alignWithMargins="0"/>
    </customSheetView>
    <customSheetView guid="{CD9FEF94-6655-4B72-96D9-4E3C15E50045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9"/>
      <headerFooter alignWithMargins="0"/>
    </customSheetView>
    <customSheetView guid="{101BA920-D81C-44BC-8F4C-ECC5AD469A5F}" showPageBreaks="1" view="pageBreakPreview">
      <selection activeCell="E44" sqref="E44:F44"/>
      <pageMargins left="0.78740157480314965" right="0.78740157480314965" top="0.77" bottom="0.65" header="0" footer="0"/>
      <pageSetup paperSize="9" scale="94" firstPageNumber="239" orientation="portrait" useFirstPageNumber="1" r:id="rId10"/>
      <headerFooter alignWithMargins="0"/>
    </customSheetView>
    <customSheetView guid="{E11754DE-64F2-4A86-AFFA-460D6AD3A98C}" showPageBreaks="1" view="pageBreakPreview">
      <selection activeCell="A46" sqref="A1:XFD1048576"/>
      <pageMargins left="0.78740157480314965" right="0.78740157480314965" top="0.77" bottom="0.65" header="0" footer="0"/>
      <pageSetup paperSize="9" scale="94" firstPageNumber="239" orientation="portrait" useFirstPageNumber="1" r:id="rId11"/>
      <headerFooter alignWithMargins="0"/>
    </customSheetView>
  </customSheetViews>
  <mergeCells count="33">
    <mergeCell ref="G30:G31"/>
    <mergeCell ref="G3:I3"/>
    <mergeCell ref="A4:C5"/>
    <mergeCell ref="D4:D5"/>
    <mergeCell ref="E4:E5"/>
    <mergeCell ref="F4:F5"/>
    <mergeCell ref="G4:G5"/>
    <mergeCell ref="B13:C13"/>
    <mergeCell ref="A20:A23"/>
    <mergeCell ref="D30:D31"/>
    <mergeCell ref="E30:E31"/>
    <mergeCell ref="F30:F31"/>
    <mergeCell ref="E44:F44"/>
    <mergeCell ref="G44:H44"/>
    <mergeCell ref="A39:D40"/>
    <mergeCell ref="E39:H39"/>
    <mergeCell ref="E40:F40"/>
    <mergeCell ref="G40:H40"/>
    <mergeCell ref="E41:F41"/>
    <mergeCell ref="G41:H41"/>
    <mergeCell ref="E42:F42"/>
    <mergeCell ref="G42:H42"/>
    <mergeCell ref="A43:D43"/>
    <mergeCell ref="E43:F43"/>
    <mergeCell ref="G43:H43"/>
    <mergeCell ref="E48:F48"/>
    <mergeCell ref="G48:H48"/>
    <mergeCell ref="E45:F45"/>
    <mergeCell ref="G45:H45"/>
    <mergeCell ref="E46:F46"/>
    <mergeCell ref="G46:H46"/>
    <mergeCell ref="E47:F47"/>
    <mergeCell ref="G47:H47"/>
  </mergeCells>
  <phoneticPr fontId="3"/>
  <printOptions gridLinesSet="0"/>
  <pageMargins left="0.78740157480314965" right="0.78740157480314965" top="0.77" bottom="0.65" header="0" footer="0"/>
  <pageSetup paperSize="9" scale="94" firstPageNumber="239" orientation="portrait" useFirstPageNumber="1" r:id="rId1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43" zoomScaleNormal="100" zoomScaleSheetLayoutView="100" workbookViewId="0">
      <selection sqref="A1:XFD1048576"/>
    </sheetView>
  </sheetViews>
  <sheetFormatPr defaultColWidth="8" defaultRowHeight="13.15" customHeight="1" x14ac:dyDescent="0.15"/>
  <cols>
    <col min="1" max="1" width="3.375" style="507" customWidth="1"/>
    <col min="2" max="2" width="14.25" style="240" customWidth="1"/>
    <col min="3" max="4" width="13.875" style="240" customWidth="1"/>
    <col min="5" max="5" width="13.875" style="515" customWidth="1"/>
    <col min="6" max="7" width="13.875" style="240" customWidth="1"/>
    <col min="8" max="8" width="12.25" style="240" customWidth="1"/>
    <col min="9" max="9" width="9" style="240" customWidth="1"/>
    <col min="10" max="17" width="6.5" style="240" customWidth="1"/>
    <col min="18" max="256" width="8" style="240"/>
    <col min="257" max="257" width="3.375" style="240" customWidth="1"/>
    <col min="258" max="258" width="14.25" style="240" customWidth="1"/>
    <col min="259" max="263" width="15" style="240" customWidth="1"/>
    <col min="264" max="264" width="12.25" style="240" customWidth="1"/>
    <col min="265" max="265" width="9" style="240" customWidth="1"/>
    <col min="266" max="273" width="6.5" style="240" customWidth="1"/>
    <col min="274" max="512" width="8" style="240"/>
    <col min="513" max="513" width="3.375" style="240" customWidth="1"/>
    <col min="514" max="514" width="14.25" style="240" customWidth="1"/>
    <col min="515" max="519" width="15" style="240" customWidth="1"/>
    <col min="520" max="520" width="12.25" style="240" customWidth="1"/>
    <col min="521" max="521" width="9" style="240" customWidth="1"/>
    <col min="522" max="529" width="6.5" style="240" customWidth="1"/>
    <col min="530" max="768" width="8" style="240"/>
    <col min="769" max="769" width="3.375" style="240" customWidth="1"/>
    <col min="770" max="770" width="14.25" style="240" customWidth="1"/>
    <col min="771" max="775" width="15" style="240" customWidth="1"/>
    <col min="776" max="776" width="12.25" style="240" customWidth="1"/>
    <col min="777" max="777" width="9" style="240" customWidth="1"/>
    <col min="778" max="785" width="6.5" style="240" customWidth="1"/>
    <col min="786" max="1024" width="8" style="240"/>
    <col min="1025" max="1025" width="3.375" style="240" customWidth="1"/>
    <col min="1026" max="1026" width="14.25" style="240" customWidth="1"/>
    <col min="1027" max="1031" width="15" style="240" customWidth="1"/>
    <col min="1032" max="1032" width="12.25" style="240" customWidth="1"/>
    <col min="1033" max="1033" width="9" style="240" customWidth="1"/>
    <col min="1034" max="1041" width="6.5" style="240" customWidth="1"/>
    <col min="1042" max="1280" width="8" style="240"/>
    <col min="1281" max="1281" width="3.375" style="240" customWidth="1"/>
    <col min="1282" max="1282" width="14.25" style="240" customWidth="1"/>
    <col min="1283" max="1287" width="15" style="240" customWidth="1"/>
    <col min="1288" max="1288" width="12.25" style="240" customWidth="1"/>
    <col min="1289" max="1289" width="9" style="240" customWidth="1"/>
    <col min="1290" max="1297" width="6.5" style="240" customWidth="1"/>
    <col min="1298" max="1536" width="8" style="240"/>
    <col min="1537" max="1537" width="3.375" style="240" customWidth="1"/>
    <col min="1538" max="1538" width="14.25" style="240" customWidth="1"/>
    <col min="1539" max="1543" width="15" style="240" customWidth="1"/>
    <col min="1544" max="1544" width="12.25" style="240" customWidth="1"/>
    <col min="1545" max="1545" width="9" style="240" customWidth="1"/>
    <col min="1546" max="1553" width="6.5" style="240" customWidth="1"/>
    <col min="1554" max="1792" width="8" style="240"/>
    <col min="1793" max="1793" width="3.375" style="240" customWidth="1"/>
    <col min="1794" max="1794" width="14.25" style="240" customWidth="1"/>
    <col min="1795" max="1799" width="15" style="240" customWidth="1"/>
    <col min="1800" max="1800" width="12.25" style="240" customWidth="1"/>
    <col min="1801" max="1801" width="9" style="240" customWidth="1"/>
    <col min="1802" max="1809" width="6.5" style="240" customWidth="1"/>
    <col min="1810" max="2048" width="8" style="240"/>
    <col min="2049" max="2049" width="3.375" style="240" customWidth="1"/>
    <col min="2050" max="2050" width="14.25" style="240" customWidth="1"/>
    <col min="2051" max="2055" width="15" style="240" customWidth="1"/>
    <col min="2056" max="2056" width="12.25" style="240" customWidth="1"/>
    <col min="2057" max="2057" width="9" style="240" customWidth="1"/>
    <col min="2058" max="2065" width="6.5" style="240" customWidth="1"/>
    <col min="2066" max="2304" width="8" style="240"/>
    <col min="2305" max="2305" width="3.375" style="240" customWidth="1"/>
    <col min="2306" max="2306" width="14.25" style="240" customWidth="1"/>
    <col min="2307" max="2311" width="15" style="240" customWidth="1"/>
    <col min="2312" max="2312" width="12.25" style="240" customWidth="1"/>
    <col min="2313" max="2313" width="9" style="240" customWidth="1"/>
    <col min="2314" max="2321" width="6.5" style="240" customWidth="1"/>
    <col min="2322" max="2560" width="8" style="240"/>
    <col min="2561" max="2561" width="3.375" style="240" customWidth="1"/>
    <col min="2562" max="2562" width="14.25" style="240" customWidth="1"/>
    <col min="2563" max="2567" width="15" style="240" customWidth="1"/>
    <col min="2568" max="2568" width="12.25" style="240" customWidth="1"/>
    <col min="2569" max="2569" width="9" style="240" customWidth="1"/>
    <col min="2570" max="2577" width="6.5" style="240" customWidth="1"/>
    <col min="2578" max="2816" width="8" style="240"/>
    <col min="2817" max="2817" width="3.375" style="240" customWidth="1"/>
    <col min="2818" max="2818" width="14.25" style="240" customWidth="1"/>
    <col min="2819" max="2823" width="15" style="240" customWidth="1"/>
    <col min="2824" max="2824" width="12.25" style="240" customWidth="1"/>
    <col min="2825" max="2825" width="9" style="240" customWidth="1"/>
    <col min="2826" max="2833" width="6.5" style="240" customWidth="1"/>
    <col min="2834" max="3072" width="8" style="240"/>
    <col min="3073" max="3073" width="3.375" style="240" customWidth="1"/>
    <col min="3074" max="3074" width="14.25" style="240" customWidth="1"/>
    <col min="3075" max="3079" width="15" style="240" customWidth="1"/>
    <col min="3080" max="3080" width="12.25" style="240" customWidth="1"/>
    <col min="3081" max="3081" width="9" style="240" customWidth="1"/>
    <col min="3082" max="3089" width="6.5" style="240" customWidth="1"/>
    <col min="3090" max="3328" width="8" style="240"/>
    <col min="3329" max="3329" width="3.375" style="240" customWidth="1"/>
    <col min="3330" max="3330" width="14.25" style="240" customWidth="1"/>
    <col min="3331" max="3335" width="15" style="240" customWidth="1"/>
    <col min="3336" max="3336" width="12.25" style="240" customWidth="1"/>
    <col min="3337" max="3337" width="9" style="240" customWidth="1"/>
    <col min="3338" max="3345" width="6.5" style="240" customWidth="1"/>
    <col min="3346" max="3584" width="8" style="240"/>
    <col min="3585" max="3585" width="3.375" style="240" customWidth="1"/>
    <col min="3586" max="3586" width="14.25" style="240" customWidth="1"/>
    <col min="3587" max="3591" width="15" style="240" customWidth="1"/>
    <col min="3592" max="3592" width="12.25" style="240" customWidth="1"/>
    <col min="3593" max="3593" width="9" style="240" customWidth="1"/>
    <col min="3594" max="3601" width="6.5" style="240" customWidth="1"/>
    <col min="3602" max="3840" width="8" style="240"/>
    <col min="3841" max="3841" width="3.375" style="240" customWidth="1"/>
    <col min="3842" max="3842" width="14.25" style="240" customWidth="1"/>
    <col min="3843" max="3847" width="15" style="240" customWidth="1"/>
    <col min="3848" max="3848" width="12.25" style="240" customWidth="1"/>
    <col min="3849" max="3849" width="9" style="240" customWidth="1"/>
    <col min="3850" max="3857" width="6.5" style="240" customWidth="1"/>
    <col min="3858" max="4096" width="8" style="240"/>
    <col min="4097" max="4097" width="3.375" style="240" customWidth="1"/>
    <col min="4098" max="4098" width="14.25" style="240" customWidth="1"/>
    <col min="4099" max="4103" width="15" style="240" customWidth="1"/>
    <col min="4104" max="4104" width="12.25" style="240" customWidth="1"/>
    <col min="4105" max="4105" width="9" style="240" customWidth="1"/>
    <col min="4106" max="4113" width="6.5" style="240" customWidth="1"/>
    <col min="4114" max="4352" width="8" style="240"/>
    <col min="4353" max="4353" width="3.375" style="240" customWidth="1"/>
    <col min="4354" max="4354" width="14.25" style="240" customWidth="1"/>
    <col min="4355" max="4359" width="15" style="240" customWidth="1"/>
    <col min="4360" max="4360" width="12.25" style="240" customWidth="1"/>
    <col min="4361" max="4361" width="9" style="240" customWidth="1"/>
    <col min="4362" max="4369" width="6.5" style="240" customWidth="1"/>
    <col min="4370" max="4608" width="8" style="240"/>
    <col min="4609" max="4609" width="3.375" style="240" customWidth="1"/>
    <col min="4610" max="4610" width="14.25" style="240" customWidth="1"/>
    <col min="4611" max="4615" width="15" style="240" customWidth="1"/>
    <col min="4616" max="4616" width="12.25" style="240" customWidth="1"/>
    <col min="4617" max="4617" width="9" style="240" customWidth="1"/>
    <col min="4618" max="4625" width="6.5" style="240" customWidth="1"/>
    <col min="4626" max="4864" width="8" style="240"/>
    <col min="4865" max="4865" width="3.375" style="240" customWidth="1"/>
    <col min="4866" max="4866" width="14.25" style="240" customWidth="1"/>
    <col min="4867" max="4871" width="15" style="240" customWidth="1"/>
    <col min="4872" max="4872" width="12.25" style="240" customWidth="1"/>
    <col min="4873" max="4873" width="9" style="240" customWidth="1"/>
    <col min="4874" max="4881" width="6.5" style="240" customWidth="1"/>
    <col min="4882" max="5120" width="8" style="240"/>
    <col min="5121" max="5121" width="3.375" style="240" customWidth="1"/>
    <col min="5122" max="5122" width="14.25" style="240" customWidth="1"/>
    <col min="5123" max="5127" width="15" style="240" customWidth="1"/>
    <col min="5128" max="5128" width="12.25" style="240" customWidth="1"/>
    <col min="5129" max="5129" width="9" style="240" customWidth="1"/>
    <col min="5130" max="5137" width="6.5" style="240" customWidth="1"/>
    <col min="5138" max="5376" width="8" style="240"/>
    <col min="5377" max="5377" width="3.375" style="240" customWidth="1"/>
    <col min="5378" max="5378" width="14.25" style="240" customWidth="1"/>
    <col min="5379" max="5383" width="15" style="240" customWidth="1"/>
    <col min="5384" max="5384" width="12.25" style="240" customWidth="1"/>
    <col min="5385" max="5385" width="9" style="240" customWidth="1"/>
    <col min="5386" max="5393" width="6.5" style="240" customWidth="1"/>
    <col min="5394" max="5632" width="8" style="240"/>
    <col min="5633" max="5633" width="3.375" style="240" customWidth="1"/>
    <col min="5634" max="5634" width="14.25" style="240" customWidth="1"/>
    <col min="5635" max="5639" width="15" style="240" customWidth="1"/>
    <col min="5640" max="5640" width="12.25" style="240" customWidth="1"/>
    <col min="5641" max="5641" width="9" style="240" customWidth="1"/>
    <col min="5642" max="5649" width="6.5" style="240" customWidth="1"/>
    <col min="5650" max="5888" width="8" style="240"/>
    <col min="5889" max="5889" width="3.375" style="240" customWidth="1"/>
    <col min="5890" max="5890" width="14.25" style="240" customWidth="1"/>
    <col min="5891" max="5895" width="15" style="240" customWidth="1"/>
    <col min="5896" max="5896" width="12.25" style="240" customWidth="1"/>
    <col min="5897" max="5897" width="9" style="240" customWidth="1"/>
    <col min="5898" max="5905" width="6.5" style="240" customWidth="1"/>
    <col min="5906" max="6144" width="8" style="240"/>
    <col min="6145" max="6145" width="3.375" style="240" customWidth="1"/>
    <col min="6146" max="6146" width="14.25" style="240" customWidth="1"/>
    <col min="6147" max="6151" width="15" style="240" customWidth="1"/>
    <col min="6152" max="6152" width="12.25" style="240" customWidth="1"/>
    <col min="6153" max="6153" width="9" style="240" customWidth="1"/>
    <col min="6154" max="6161" width="6.5" style="240" customWidth="1"/>
    <col min="6162" max="6400" width="8" style="240"/>
    <col min="6401" max="6401" width="3.375" style="240" customWidth="1"/>
    <col min="6402" max="6402" width="14.25" style="240" customWidth="1"/>
    <col min="6403" max="6407" width="15" style="240" customWidth="1"/>
    <col min="6408" max="6408" width="12.25" style="240" customWidth="1"/>
    <col min="6409" max="6409" width="9" style="240" customWidth="1"/>
    <col min="6410" max="6417" width="6.5" style="240" customWidth="1"/>
    <col min="6418" max="6656" width="8" style="240"/>
    <col min="6657" max="6657" width="3.375" style="240" customWidth="1"/>
    <col min="6658" max="6658" width="14.25" style="240" customWidth="1"/>
    <col min="6659" max="6663" width="15" style="240" customWidth="1"/>
    <col min="6664" max="6664" width="12.25" style="240" customWidth="1"/>
    <col min="6665" max="6665" width="9" style="240" customWidth="1"/>
    <col min="6666" max="6673" width="6.5" style="240" customWidth="1"/>
    <col min="6674" max="6912" width="8" style="240"/>
    <col min="6913" max="6913" width="3.375" style="240" customWidth="1"/>
    <col min="6914" max="6914" width="14.25" style="240" customWidth="1"/>
    <col min="6915" max="6919" width="15" style="240" customWidth="1"/>
    <col min="6920" max="6920" width="12.25" style="240" customWidth="1"/>
    <col min="6921" max="6921" width="9" style="240" customWidth="1"/>
    <col min="6922" max="6929" width="6.5" style="240" customWidth="1"/>
    <col min="6930" max="7168" width="8" style="240"/>
    <col min="7169" max="7169" width="3.375" style="240" customWidth="1"/>
    <col min="7170" max="7170" width="14.25" style="240" customWidth="1"/>
    <col min="7171" max="7175" width="15" style="240" customWidth="1"/>
    <col min="7176" max="7176" width="12.25" style="240" customWidth="1"/>
    <col min="7177" max="7177" width="9" style="240" customWidth="1"/>
    <col min="7178" max="7185" width="6.5" style="240" customWidth="1"/>
    <col min="7186" max="7424" width="8" style="240"/>
    <col min="7425" max="7425" width="3.375" style="240" customWidth="1"/>
    <col min="7426" max="7426" width="14.25" style="240" customWidth="1"/>
    <col min="7427" max="7431" width="15" style="240" customWidth="1"/>
    <col min="7432" max="7432" width="12.25" style="240" customWidth="1"/>
    <col min="7433" max="7433" width="9" style="240" customWidth="1"/>
    <col min="7434" max="7441" width="6.5" style="240" customWidth="1"/>
    <col min="7442" max="7680" width="8" style="240"/>
    <col min="7681" max="7681" width="3.375" style="240" customWidth="1"/>
    <col min="7682" max="7682" width="14.25" style="240" customWidth="1"/>
    <col min="7683" max="7687" width="15" style="240" customWidth="1"/>
    <col min="7688" max="7688" width="12.25" style="240" customWidth="1"/>
    <col min="7689" max="7689" width="9" style="240" customWidth="1"/>
    <col min="7690" max="7697" width="6.5" style="240" customWidth="1"/>
    <col min="7698" max="7936" width="8" style="240"/>
    <col min="7937" max="7937" width="3.375" style="240" customWidth="1"/>
    <col min="7938" max="7938" width="14.25" style="240" customWidth="1"/>
    <col min="7939" max="7943" width="15" style="240" customWidth="1"/>
    <col min="7944" max="7944" width="12.25" style="240" customWidth="1"/>
    <col min="7945" max="7945" width="9" style="240" customWidth="1"/>
    <col min="7946" max="7953" width="6.5" style="240" customWidth="1"/>
    <col min="7954" max="8192" width="8" style="240"/>
    <col min="8193" max="8193" width="3.375" style="240" customWidth="1"/>
    <col min="8194" max="8194" width="14.25" style="240" customWidth="1"/>
    <col min="8195" max="8199" width="15" style="240" customWidth="1"/>
    <col min="8200" max="8200" width="12.25" style="240" customWidth="1"/>
    <col min="8201" max="8201" width="9" style="240" customWidth="1"/>
    <col min="8202" max="8209" width="6.5" style="240" customWidth="1"/>
    <col min="8210" max="8448" width="8" style="240"/>
    <col min="8449" max="8449" width="3.375" style="240" customWidth="1"/>
    <col min="8450" max="8450" width="14.25" style="240" customWidth="1"/>
    <col min="8451" max="8455" width="15" style="240" customWidth="1"/>
    <col min="8456" max="8456" width="12.25" style="240" customWidth="1"/>
    <col min="8457" max="8457" width="9" style="240" customWidth="1"/>
    <col min="8458" max="8465" width="6.5" style="240" customWidth="1"/>
    <col min="8466" max="8704" width="8" style="240"/>
    <col min="8705" max="8705" width="3.375" style="240" customWidth="1"/>
    <col min="8706" max="8706" width="14.25" style="240" customWidth="1"/>
    <col min="8707" max="8711" width="15" style="240" customWidth="1"/>
    <col min="8712" max="8712" width="12.25" style="240" customWidth="1"/>
    <col min="8713" max="8713" width="9" style="240" customWidth="1"/>
    <col min="8714" max="8721" width="6.5" style="240" customWidth="1"/>
    <col min="8722" max="8960" width="8" style="240"/>
    <col min="8961" max="8961" width="3.375" style="240" customWidth="1"/>
    <col min="8962" max="8962" width="14.25" style="240" customWidth="1"/>
    <col min="8963" max="8967" width="15" style="240" customWidth="1"/>
    <col min="8968" max="8968" width="12.25" style="240" customWidth="1"/>
    <col min="8969" max="8969" width="9" style="240" customWidth="1"/>
    <col min="8970" max="8977" width="6.5" style="240" customWidth="1"/>
    <col min="8978" max="9216" width="8" style="240"/>
    <col min="9217" max="9217" width="3.375" style="240" customWidth="1"/>
    <col min="9218" max="9218" width="14.25" style="240" customWidth="1"/>
    <col min="9219" max="9223" width="15" style="240" customWidth="1"/>
    <col min="9224" max="9224" width="12.25" style="240" customWidth="1"/>
    <col min="9225" max="9225" width="9" style="240" customWidth="1"/>
    <col min="9226" max="9233" width="6.5" style="240" customWidth="1"/>
    <col min="9234" max="9472" width="8" style="240"/>
    <col min="9473" max="9473" width="3.375" style="240" customWidth="1"/>
    <col min="9474" max="9474" width="14.25" style="240" customWidth="1"/>
    <col min="9475" max="9479" width="15" style="240" customWidth="1"/>
    <col min="9480" max="9480" width="12.25" style="240" customWidth="1"/>
    <col min="9481" max="9481" width="9" style="240" customWidth="1"/>
    <col min="9482" max="9489" width="6.5" style="240" customWidth="1"/>
    <col min="9490" max="9728" width="8" style="240"/>
    <col min="9729" max="9729" width="3.375" style="240" customWidth="1"/>
    <col min="9730" max="9730" width="14.25" style="240" customWidth="1"/>
    <col min="9731" max="9735" width="15" style="240" customWidth="1"/>
    <col min="9736" max="9736" width="12.25" style="240" customWidth="1"/>
    <col min="9737" max="9737" width="9" style="240" customWidth="1"/>
    <col min="9738" max="9745" width="6.5" style="240" customWidth="1"/>
    <col min="9746" max="9984" width="8" style="240"/>
    <col min="9985" max="9985" width="3.375" style="240" customWidth="1"/>
    <col min="9986" max="9986" width="14.25" style="240" customWidth="1"/>
    <col min="9987" max="9991" width="15" style="240" customWidth="1"/>
    <col min="9992" max="9992" width="12.25" style="240" customWidth="1"/>
    <col min="9993" max="9993" width="9" style="240" customWidth="1"/>
    <col min="9994" max="10001" width="6.5" style="240" customWidth="1"/>
    <col min="10002" max="10240" width="8" style="240"/>
    <col min="10241" max="10241" width="3.375" style="240" customWidth="1"/>
    <col min="10242" max="10242" width="14.25" style="240" customWidth="1"/>
    <col min="10243" max="10247" width="15" style="240" customWidth="1"/>
    <col min="10248" max="10248" width="12.25" style="240" customWidth="1"/>
    <col min="10249" max="10249" width="9" style="240" customWidth="1"/>
    <col min="10250" max="10257" width="6.5" style="240" customWidth="1"/>
    <col min="10258" max="10496" width="8" style="240"/>
    <col min="10497" max="10497" width="3.375" style="240" customWidth="1"/>
    <col min="10498" max="10498" width="14.25" style="240" customWidth="1"/>
    <col min="10499" max="10503" width="15" style="240" customWidth="1"/>
    <col min="10504" max="10504" width="12.25" style="240" customWidth="1"/>
    <col min="10505" max="10505" width="9" style="240" customWidth="1"/>
    <col min="10506" max="10513" width="6.5" style="240" customWidth="1"/>
    <col min="10514" max="10752" width="8" style="240"/>
    <col min="10753" max="10753" width="3.375" style="240" customWidth="1"/>
    <col min="10754" max="10754" width="14.25" style="240" customWidth="1"/>
    <col min="10755" max="10759" width="15" style="240" customWidth="1"/>
    <col min="10760" max="10760" width="12.25" style="240" customWidth="1"/>
    <col min="10761" max="10761" width="9" style="240" customWidth="1"/>
    <col min="10762" max="10769" width="6.5" style="240" customWidth="1"/>
    <col min="10770" max="11008" width="8" style="240"/>
    <col min="11009" max="11009" width="3.375" style="240" customWidth="1"/>
    <col min="11010" max="11010" width="14.25" style="240" customWidth="1"/>
    <col min="11011" max="11015" width="15" style="240" customWidth="1"/>
    <col min="11016" max="11016" width="12.25" style="240" customWidth="1"/>
    <col min="11017" max="11017" width="9" style="240" customWidth="1"/>
    <col min="11018" max="11025" width="6.5" style="240" customWidth="1"/>
    <col min="11026" max="11264" width="8" style="240"/>
    <col min="11265" max="11265" width="3.375" style="240" customWidth="1"/>
    <col min="11266" max="11266" width="14.25" style="240" customWidth="1"/>
    <col min="11267" max="11271" width="15" style="240" customWidth="1"/>
    <col min="11272" max="11272" width="12.25" style="240" customWidth="1"/>
    <col min="11273" max="11273" width="9" style="240" customWidth="1"/>
    <col min="11274" max="11281" width="6.5" style="240" customWidth="1"/>
    <col min="11282" max="11520" width="8" style="240"/>
    <col min="11521" max="11521" width="3.375" style="240" customWidth="1"/>
    <col min="11522" max="11522" width="14.25" style="240" customWidth="1"/>
    <col min="11523" max="11527" width="15" style="240" customWidth="1"/>
    <col min="11528" max="11528" width="12.25" style="240" customWidth="1"/>
    <col min="11529" max="11529" width="9" style="240" customWidth="1"/>
    <col min="11530" max="11537" width="6.5" style="240" customWidth="1"/>
    <col min="11538" max="11776" width="8" style="240"/>
    <col min="11777" max="11777" width="3.375" style="240" customWidth="1"/>
    <col min="11778" max="11778" width="14.25" style="240" customWidth="1"/>
    <col min="11779" max="11783" width="15" style="240" customWidth="1"/>
    <col min="11784" max="11784" width="12.25" style="240" customWidth="1"/>
    <col min="11785" max="11785" width="9" style="240" customWidth="1"/>
    <col min="11786" max="11793" width="6.5" style="240" customWidth="1"/>
    <col min="11794" max="12032" width="8" style="240"/>
    <col min="12033" max="12033" width="3.375" style="240" customWidth="1"/>
    <col min="12034" max="12034" width="14.25" style="240" customWidth="1"/>
    <col min="12035" max="12039" width="15" style="240" customWidth="1"/>
    <col min="12040" max="12040" width="12.25" style="240" customWidth="1"/>
    <col min="12041" max="12041" width="9" style="240" customWidth="1"/>
    <col min="12042" max="12049" width="6.5" style="240" customWidth="1"/>
    <col min="12050" max="12288" width="8" style="240"/>
    <col min="12289" max="12289" width="3.375" style="240" customWidth="1"/>
    <col min="12290" max="12290" width="14.25" style="240" customWidth="1"/>
    <col min="12291" max="12295" width="15" style="240" customWidth="1"/>
    <col min="12296" max="12296" width="12.25" style="240" customWidth="1"/>
    <col min="12297" max="12297" width="9" style="240" customWidth="1"/>
    <col min="12298" max="12305" width="6.5" style="240" customWidth="1"/>
    <col min="12306" max="12544" width="8" style="240"/>
    <col min="12545" max="12545" width="3.375" style="240" customWidth="1"/>
    <col min="12546" max="12546" width="14.25" style="240" customWidth="1"/>
    <col min="12547" max="12551" width="15" style="240" customWidth="1"/>
    <col min="12552" max="12552" width="12.25" style="240" customWidth="1"/>
    <col min="12553" max="12553" width="9" style="240" customWidth="1"/>
    <col min="12554" max="12561" width="6.5" style="240" customWidth="1"/>
    <col min="12562" max="12800" width="8" style="240"/>
    <col min="12801" max="12801" width="3.375" style="240" customWidth="1"/>
    <col min="12802" max="12802" width="14.25" style="240" customWidth="1"/>
    <col min="12803" max="12807" width="15" style="240" customWidth="1"/>
    <col min="12808" max="12808" width="12.25" style="240" customWidth="1"/>
    <col min="12809" max="12809" width="9" style="240" customWidth="1"/>
    <col min="12810" max="12817" width="6.5" style="240" customWidth="1"/>
    <col min="12818" max="13056" width="8" style="240"/>
    <col min="13057" max="13057" width="3.375" style="240" customWidth="1"/>
    <col min="13058" max="13058" width="14.25" style="240" customWidth="1"/>
    <col min="13059" max="13063" width="15" style="240" customWidth="1"/>
    <col min="13064" max="13064" width="12.25" style="240" customWidth="1"/>
    <col min="13065" max="13065" width="9" style="240" customWidth="1"/>
    <col min="13066" max="13073" width="6.5" style="240" customWidth="1"/>
    <col min="13074" max="13312" width="8" style="240"/>
    <col min="13313" max="13313" width="3.375" style="240" customWidth="1"/>
    <col min="13314" max="13314" width="14.25" style="240" customWidth="1"/>
    <col min="13315" max="13319" width="15" style="240" customWidth="1"/>
    <col min="13320" max="13320" width="12.25" style="240" customWidth="1"/>
    <col min="13321" max="13321" width="9" style="240" customWidth="1"/>
    <col min="13322" max="13329" width="6.5" style="240" customWidth="1"/>
    <col min="13330" max="13568" width="8" style="240"/>
    <col min="13569" max="13569" width="3.375" style="240" customWidth="1"/>
    <col min="13570" max="13570" width="14.25" style="240" customWidth="1"/>
    <col min="13571" max="13575" width="15" style="240" customWidth="1"/>
    <col min="13576" max="13576" width="12.25" style="240" customWidth="1"/>
    <col min="13577" max="13577" width="9" style="240" customWidth="1"/>
    <col min="13578" max="13585" width="6.5" style="240" customWidth="1"/>
    <col min="13586" max="13824" width="8" style="240"/>
    <col min="13825" max="13825" width="3.375" style="240" customWidth="1"/>
    <col min="13826" max="13826" width="14.25" style="240" customWidth="1"/>
    <col min="13827" max="13831" width="15" style="240" customWidth="1"/>
    <col min="13832" max="13832" width="12.25" style="240" customWidth="1"/>
    <col min="13833" max="13833" width="9" style="240" customWidth="1"/>
    <col min="13834" max="13841" width="6.5" style="240" customWidth="1"/>
    <col min="13842" max="14080" width="8" style="240"/>
    <col min="14081" max="14081" width="3.375" style="240" customWidth="1"/>
    <col min="14082" max="14082" width="14.25" style="240" customWidth="1"/>
    <col min="14083" max="14087" width="15" style="240" customWidth="1"/>
    <col min="14088" max="14088" width="12.25" style="240" customWidth="1"/>
    <col min="14089" max="14089" width="9" style="240" customWidth="1"/>
    <col min="14090" max="14097" width="6.5" style="240" customWidth="1"/>
    <col min="14098" max="14336" width="8" style="240"/>
    <col min="14337" max="14337" width="3.375" style="240" customWidth="1"/>
    <col min="14338" max="14338" width="14.25" style="240" customWidth="1"/>
    <col min="14339" max="14343" width="15" style="240" customWidth="1"/>
    <col min="14344" max="14344" width="12.25" style="240" customWidth="1"/>
    <col min="14345" max="14345" width="9" style="240" customWidth="1"/>
    <col min="14346" max="14353" width="6.5" style="240" customWidth="1"/>
    <col min="14354" max="14592" width="8" style="240"/>
    <col min="14593" max="14593" width="3.375" style="240" customWidth="1"/>
    <col min="14594" max="14594" width="14.25" style="240" customWidth="1"/>
    <col min="14595" max="14599" width="15" style="240" customWidth="1"/>
    <col min="14600" max="14600" width="12.25" style="240" customWidth="1"/>
    <col min="14601" max="14601" width="9" style="240" customWidth="1"/>
    <col min="14602" max="14609" width="6.5" style="240" customWidth="1"/>
    <col min="14610" max="14848" width="8" style="240"/>
    <col min="14849" max="14849" width="3.375" style="240" customWidth="1"/>
    <col min="14850" max="14850" width="14.25" style="240" customWidth="1"/>
    <col min="14851" max="14855" width="15" style="240" customWidth="1"/>
    <col min="14856" max="14856" width="12.25" style="240" customWidth="1"/>
    <col min="14857" max="14857" width="9" style="240" customWidth="1"/>
    <col min="14858" max="14865" width="6.5" style="240" customWidth="1"/>
    <col min="14866" max="15104" width="8" style="240"/>
    <col min="15105" max="15105" width="3.375" style="240" customWidth="1"/>
    <col min="15106" max="15106" width="14.25" style="240" customWidth="1"/>
    <col min="15107" max="15111" width="15" style="240" customWidth="1"/>
    <col min="15112" max="15112" width="12.25" style="240" customWidth="1"/>
    <col min="15113" max="15113" width="9" style="240" customWidth="1"/>
    <col min="15114" max="15121" width="6.5" style="240" customWidth="1"/>
    <col min="15122" max="15360" width="8" style="240"/>
    <col min="15361" max="15361" width="3.375" style="240" customWidth="1"/>
    <col min="15362" max="15362" width="14.25" style="240" customWidth="1"/>
    <col min="15363" max="15367" width="15" style="240" customWidth="1"/>
    <col min="15368" max="15368" width="12.25" style="240" customWidth="1"/>
    <col min="15369" max="15369" width="9" style="240" customWidth="1"/>
    <col min="15370" max="15377" width="6.5" style="240" customWidth="1"/>
    <col min="15378" max="15616" width="8" style="240"/>
    <col min="15617" max="15617" width="3.375" style="240" customWidth="1"/>
    <col min="15618" max="15618" width="14.25" style="240" customWidth="1"/>
    <col min="15619" max="15623" width="15" style="240" customWidth="1"/>
    <col min="15624" max="15624" width="12.25" style="240" customWidth="1"/>
    <col min="15625" max="15625" width="9" style="240" customWidth="1"/>
    <col min="15626" max="15633" width="6.5" style="240" customWidth="1"/>
    <col min="15634" max="15872" width="8" style="240"/>
    <col min="15873" max="15873" width="3.375" style="240" customWidth="1"/>
    <col min="15874" max="15874" width="14.25" style="240" customWidth="1"/>
    <col min="15875" max="15879" width="15" style="240" customWidth="1"/>
    <col min="15880" max="15880" width="12.25" style="240" customWidth="1"/>
    <col min="15881" max="15881" width="9" style="240" customWidth="1"/>
    <col min="15882" max="15889" width="6.5" style="240" customWidth="1"/>
    <col min="15890" max="16128" width="8" style="240"/>
    <col min="16129" max="16129" width="3.375" style="240" customWidth="1"/>
    <col min="16130" max="16130" width="14.25" style="240" customWidth="1"/>
    <col min="16131" max="16135" width="15" style="240" customWidth="1"/>
    <col min="16136" max="16136" width="12.25" style="240" customWidth="1"/>
    <col min="16137" max="16137" width="9" style="240" customWidth="1"/>
    <col min="16138" max="16145" width="6.5" style="240" customWidth="1"/>
    <col min="16146" max="16384" width="8" style="240"/>
  </cols>
  <sheetData>
    <row r="1" spans="1:7" s="241" customFormat="1" ht="19.5" customHeight="1" x14ac:dyDescent="0.4">
      <c r="A1" s="456" t="s">
        <v>307</v>
      </c>
      <c r="C1" s="497"/>
      <c r="D1" s="497"/>
      <c r="E1" s="497"/>
    </row>
    <row r="2" spans="1:7" s="241" customFormat="1" ht="17.25" customHeight="1" thickBot="1" x14ac:dyDescent="0.45">
      <c r="A2" s="498" t="s">
        <v>308</v>
      </c>
      <c r="C2" s="499"/>
      <c r="E2" s="262"/>
      <c r="G2" s="500" t="s">
        <v>309</v>
      </c>
    </row>
    <row r="3" spans="1:7" s="241" customFormat="1" ht="15" customHeight="1" x14ac:dyDescent="0.4">
      <c r="A3" s="863" t="s">
        <v>310</v>
      </c>
      <c r="B3" s="864"/>
      <c r="C3" s="501" t="s">
        <v>1429</v>
      </c>
      <c r="D3" s="501" t="s">
        <v>312</v>
      </c>
      <c r="E3" s="501" t="s">
        <v>111</v>
      </c>
      <c r="F3" s="501" t="s">
        <v>313</v>
      </c>
      <c r="G3" s="501" t="s">
        <v>1408</v>
      </c>
    </row>
    <row r="4" spans="1:7" s="241" customFormat="1" ht="15" customHeight="1" x14ac:dyDescent="0.4">
      <c r="A4" s="865" t="s">
        <v>314</v>
      </c>
      <c r="B4" s="548" t="s">
        <v>315</v>
      </c>
      <c r="C4" s="505">
        <v>5592</v>
      </c>
      <c r="D4" s="505">
        <v>5677</v>
      </c>
      <c r="E4" s="505">
        <v>5768</v>
      </c>
      <c r="F4" s="505">
        <v>5821</v>
      </c>
      <c r="G4" s="505">
        <v>5812</v>
      </c>
    </row>
    <row r="5" spans="1:7" s="241" customFormat="1" ht="15" customHeight="1" x14ac:dyDescent="0.4">
      <c r="A5" s="866"/>
      <c r="B5" s="548" t="s">
        <v>316</v>
      </c>
      <c r="C5" s="549" t="s">
        <v>118</v>
      </c>
      <c r="D5" s="549" t="s">
        <v>118</v>
      </c>
      <c r="E5" s="549" t="s">
        <v>116</v>
      </c>
      <c r="F5" s="549" t="s">
        <v>1513</v>
      </c>
      <c r="G5" s="549" t="s">
        <v>116</v>
      </c>
    </row>
    <row r="6" spans="1:7" s="241" customFormat="1" ht="15" customHeight="1" x14ac:dyDescent="0.4">
      <c r="A6" s="866"/>
      <c r="B6" s="550" t="s">
        <v>317</v>
      </c>
      <c r="C6" s="505">
        <v>55899</v>
      </c>
      <c r="D6" s="505">
        <v>56436</v>
      </c>
      <c r="E6" s="505">
        <v>57323</v>
      </c>
      <c r="F6" s="505">
        <v>57857</v>
      </c>
      <c r="G6" s="505">
        <v>58575</v>
      </c>
    </row>
    <row r="7" spans="1:7" s="241" customFormat="1" ht="15" customHeight="1" x14ac:dyDescent="0.4">
      <c r="A7" s="867"/>
      <c r="B7" s="551" t="s">
        <v>318</v>
      </c>
      <c r="C7" s="552">
        <v>61491</v>
      </c>
      <c r="D7" s="552">
        <v>62113</v>
      </c>
      <c r="E7" s="552">
        <v>63091</v>
      </c>
      <c r="F7" s="552">
        <v>63678</v>
      </c>
      <c r="G7" s="552">
        <v>64387</v>
      </c>
    </row>
    <row r="8" spans="1:7" s="241" customFormat="1" ht="15" customHeight="1" x14ac:dyDescent="0.4">
      <c r="A8" s="553" t="s">
        <v>319</v>
      </c>
      <c r="B8" s="554" t="s">
        <v>315</v>
      </c>
      <c r="C8" s="505">
        <v>1651</v>
      </c>
      <c r="D8" s="505">
        <v>1744</v>
      </c>
      <c r="E8" s="505">
        <v>1732</v>
      </c>
      <c r="F8" s="505">
        <v>1678</v>
      </c>
      <c r="G8" s="505">
        <v>1609</v>
      </c>
    </row>
    <row r="9" spans="1:7" s="241" customFormat="1" ht="15" customHeight="1" x14ac:dyDescent="0.4">
      <c r="A9" s="553" t="s">
        <v>320</v>
      </c>
      <c r="B9" s="554" t="s">
        <v>316</v>
      </c>
      <c r="C9" s="549" t="s">
        <v>321</v>
      </c>
      <c r="D9" s="549" t="s">
        <v>321</v>
      </c>
      <c r="E9" s="549" t="s">
        <v>116</v>
      </c>
      <c r="F9" s="549" t="s">
        <v>116</v>
      </c>
      <c r="G9" s="549" t="s">
        <v>116</v>
      </c>
    </row>
    <row r="10" spans="1:7" s="241" customFormat="1" ht="15" customHeight="1" x14ac:dyDescent="0.4">
      <c r="A10" s="553" t="s">
        <v>322</v>
      </c>
      <c r="B10" s="555" t="s">
        <v>323</v>
      </c>
      <c r="C10" s="556">
        <v>38978</v>
      </c>
      <c r="D10" s="556">
        <v>39682</v>
      </c>
      <c r="E10" s="556">
        <v>40203</v>
      </c>
      <c r="F10" s="556">
        <v>40834</v>
      </c>
      <c r="G10" s="556">
        <v>41415</v>
      </c>
    </row>
    <row r="11" spans="1:7" s="241" customFormat="1" ht="15" customHeight="1" x14ac:dyDescent="0.4">
      <c r="A11" s="557" t="s">
        <v>324</v>
      </c>
      <c r="B11" s="558" t="s">
        <v>325</v>
      </c>
      <c r="C11" s="559">
        <v>40629</v>
      </c>
      <c r="D11" s="559">
        <v>41426</v>
      </c>
      <c r="E11" s="559">
        <v>41935</v>
      </c>
      <c r="F11" s="559">
        <v>42512</v>
      </c>
      <c r="G11" s="559">
        <v>43024</v>
      </c>
    </row>
    <row r="12" spans="1:7" s="241" customFormat="1" ht="15" customHeight="1" x14ac:dyDescent="0.4">
      <c r="A12" s="553" t="s">
        <v>326</v>
      </c>
      <c r="B12" s="554" t="s">
        <v>315</v>
      </c>
      <c r="C12" s="505">
        <v>3941</v>
      </c>
      <c r="D12" s="505">
        <v>3933</v>
      </c>
      <c r="E12" s="505">
        <v>4036</v>
      </c>
      <c r="F12" s="505">
        <v>4143</v>
      </c>
      <c r="G12" s="505">
        <v>4203</v>
      </c>
    </row>
    <row r="13" spans="1:7" s="241" customFormat="1" ht="15" customHeight="1" x14ac:dyDescent="0.4">
      <c r="A13" s="553" t="s">
        <v>327</v>
      </c>
      <c r="B13" s="554" t="s">
        <v>316</v>
      </c>
      <c r="C13" s="549" t="s">
        <v>328</v>
      </c>
      <c r="D13" s="549" t="s">
        <v>118</v>
      </c>
      <c r="E13" s="549" t="s">
        <v>116</v>
      </c>
      <c r="F13" s="549" t="s">
        <v>116</v>
      </c>
      <c r="G13" s="549" t="s">
        <v>116</v>
      </c>
    </row>
    <row r="14" spans="1:7" s="241" customFormat="1" ht="15" customHeight="1" x14ac:dyDescent="0.4">
      <c r="A14" s="553" t="s">
        <v>322</v>
      </c>
      <c r="B14" s="555" t="s">
        <v>323</v>
      </c>
      <c r="C14" s="556">
        <v>16921</v>
      </c>
      <c r="D14" s="556">
        <v>16754</v>
      </c>
      <c r="E14" s="556">
        <v>17120</v>
      </c>
      <c r="F14" s="556">
        <v>17023</v>
      </c>
      <c r="G14" s="556">
        <v>17160</v>
      </c>
    </row>
    <row r="15" spans="1:7" s="241" customFormat="1" ht="15" customHeight="1" thickBot="1" x14ac:dyDescent="0.45">
      <c r="A15" s="560" t="s">
        <v>324</v>
      </c>
      <c r="B15" s="561" t="s">
        <v>325</v>
      </c>
      <c r="C15" s="562">
        <v>20862</v>
      </c>
      <c r="D15" s="562">
        <v>20687</v>
      </c>
      <c r="E15" s="562">
        <v>21156</v>
      </c>
      <c r="F15" s="562">
        <v>21166</v>
      </c>
      <c r="G15" s="562">
        <v>21363</v>
      </c>
    </row>
    <row r="16" spans="1:7" s="241" customFormat="1" ht="11.25" customHeight="1" x14ac:dyDescent="0.4">
      <c r="A16" s="503" t="s">
        <v>329</v>
      </c>
      <c r="B16" s="504"/>
      <c r="C16" s="505"/>
      <c r="D16" s="505"/>
      <c r="E16" s="505"/>
      <c r="F16" s="505"/>
      <c r="G16" s="505"/>
    </row>
    <row r="17" spans="1:8" s="241" customFormat="1" ht="11.25" customHeight="1" x14ac:dyDescent="0.4">
      <c r="A17" s="503" t="s">
        <v>330</v>
      </c>
      <c r="B17" s="506"/>
      <c r="C17" s="505"/>
      <c r="D17" s="505"/>
    </row>
    <row r="18" spans="1:8" ht="9.75" customHeight="1" x14ac:dyDescent="0.15">
      <c r="B18" s="508"/>
      <c r="C18" s="508"/>
      <c r="D18" s="502"/>
      <c r="E18" s="240"/>
    </row>
    <row r="19" spans="1:8" s="241" customFormat="1" ht="17.25" customHeight="1" thickBot="1" x14ac:dyDescent="0.45">
      <c r="A19" s="498" t="s">
        <v>331</v>
      </c>
      <c r="C19" s="262"/>
      <c r="D19" s="509"/>
      <c r="G19" s="500" t="s">
        <v>332</v>
      </c>
    </row>
    <row r="20" spans="1:8" s="241" customFormat="1" ht="16.5" customHeight="1" x14ac:dyDescent="0.4">
      <c r="A20" s="863" t="s">
        <v>310</v>
      </c>
      <c r="B20" s="864"/>
      <c r="C20" s="501" t="s">
        <v>339</v>
      </c>
      <c r="D20" s="501" t="s">
        <v>311</v>
      </c>
      <c r="E20" s="501" t="s">
        <v>312</v>
      </c>
      <c r="F20" s="501" t="s">
        <v>333</v>
      </c>
      <c r="G20" s="501" t="s">
        <v>1409</v>
      </c>
    </row>
    <row r="21" spans="1:8" s="241" customFormat="1" ht="17.25" customHeight="1" x14ac:dyDescent="0.4">
      <c r="A21" s="868" t="s">
        <v>334</v>
      </c>
      <c r="B21" s="869"/>
      <c r="C21" s="563">
        <v>975</v>
      </c>
      <c r="D21" s="563">
        <v>953</v>
      </c>
      <c r="E21" s="563">
        <v>1051</v>
      </c>
      <c r="F21" s="563">
        <v>1128</v>
      </c>
      <c r="G21" s="563">
        <v>1142</v>
      </c>
    </row>
    <row r="22" spans="1:8" s="241" customFormat="1" ht="18" customHeight="1" x14ac:dyDescent="0.4">
      <c r="A22" s="870" t="s">
        <v>335</v>
      </c>
      <c r="B22" s="871"/>
      <c r="C22" s="564">
        <f>C23-C21</f>
        <v>1689</v>
      </c>
      <c r="D22" s="564">
        <v>1697</v>
      </c>
      <c r="E22" s="564">
        <v>1602</v>
      </c>
      <c r="F22" s="564">
        <v>1536</v>
      </c>
      <c r="G22" s="564">
        <v>1561</v>
      </c>
    </row>
    <row r="23" spans="1:8" s="241" customFormat="1" ht="20.25" customHeight="1" thickBot="1" x14ac:dyDescent="0.45">
      <c r="A23" s="872" t="s">
        <v>184</v>
      </c>
      <c r="B23" s="873"/>
      <c r="C23" s="565">
        <v>2664</v>
      </c>
      <c r="D23" s="565">
        <v>2650</v>
      </c>
      <c r="E23" s="565">
        <v>2653</v>
      </c>
      <c r="F23" s="565">
        <v>2664</v>
      </c>
      <c r="G23" s="565">
        <v>2703</v>
      </c>
    </row>
    <row r="24" spans="1:8" s="241" customFormat="1" ht="13.5" customHeight="1" x14ac:dyDescent="0.4">
      <c r="A24" s="503" t="s">
        <v>329</v>
      </c>
      <c r="B24" s="458"/>
      <c r="C24" s="510"/>
      <c r="D24" s="505"/>
      <c r="E24" s="458"/>
      <c r="F24" s="458"/>
      <c r="G24" s="458"/>
    </row>
    <row r="25" spans="1:8" s="241" customFormat="1" ht="13.5" customHeight="1" x14ac:dyDescent="0.4">
      <c r="A25" s="503" t="s">
        <v>336</v>
      </c>
      <c r="B25" s="458"/>
      <c r="C25" s="510"/>
      <c r="D25" s="505"/>
    </row>
    <row r="26" spans="1:8" ht="12.75" x14ac:dyDescent="0.15">
      <c r="A26" s="24"/>
      <c r="B26" s="242"/>
      <c r="C26" s="508"/>
      <c r="D26" s="502"/>
      <c r="E26" s="240"/>
    </row>
    <row r="27" spans="1:8" s="241" customFormat="1" ht="19.5" customHeight="1" x14ac:dyDescent="0.4">
      <c r="A27" s="456" t="s">
        <v>337</v>
      </c>
      <c r="H27" s="458"/>
    </row>
    <row r="28" spans="1:8" s="241" customFormat="1" ht="17.25" customHeight="1" thickBot="1" x14ac:dyDescent="0.45">
      <c r="A28" s="498" t="s">
        <v>308</v>
      </c>
      <c r="C28" s="262"/>
      <c r="G28" s="500" t="s">
        <v>338</v>
      </c>
    </row>
    <row r="29" spans="1:8" s="241" customFormat="1" ht="14.25" customHeight="1" x14ac:dyDescent="0.4">
      <c r="A29" s="863" t="s">
        <v>310</v>
      </c>
      <c r="B29" s="864"/>
      <c r="C29" s="501" t="s">
        <v>1429</v>
      </c>
      <c r="D29" s="501" t="s">
        <v>312</v>
      </c>
      <c r="E29" s="501" t="s">
        <v>340</v>
      </c>
      <c r="F29" s="501" t="s">
        <v>341</v>
      </c>
      <c r="G29" s="501" t="s">
        <v>1410</v>
      </c>
    </row>
    <row r="30" spans="1:8" s="241" customFormat="1" ht="15" customHeight="1" x14ac:dyDescent="0.4">
      <c r="A30" s="513" t="s">
        <v>342</v>
      </c>
      <c r="B30" s="566" t="s">
        <v>343</v>
      </c>
      <c r="C30" s="567">
        <f>C34+C38</f>
        <v>108645591</v>
      </c>
      <c r="D30" s="567">
        <v>108953717</v>
      </c>
      <c r="E30" s="567">
        <v>112022030</v>
      </c>
      <c r="F30" s="567">
        <v>115816711</v>
      </c>
      <c r="G30" s="567">
        <v>116584608</v>
      </c>
    </row>
    <row r="31" spans="1:8" s="241" customFormat="1" ht="15" customHeight="1" x14ac:dyDescent="0.4">
      <c r="A31" s="513"/>
      <c r="B31" s="568" t="s">
        <v>344</v>
      </c>
      <c r="C31" s="569"/>
      <c r="D31" s="569"/>
      <c r="E31" s="569">
        <v>5464341</v>
      </c>
      <c r="F31" s="569">
        <v>5567537</v>
      </c>
      <c r="G31" s="569">
        <v>5635348</v>
      </c>
    </row>
    <row r="32" spans="1:8" s="241" customFormat="1" ht="15" customHeight="1" x14ac:dyDescent="0.4">
      <c r="A32" s="513" t="s">
        <v>345</v>
      </c>
      <c r="B32" s="570" t="s">
        <v>346</v>
      </c>
      <c r="C32" s="571"/>
      <c r="D32" s="571"/>
      <c r="E32" s="571">
        <v>220818</v>
      </c>
      <c r="F32" s="571">
        <v>222873</v>
      </c>
      <c r="G32" s="571">
        <v>225355</v>
      </c>
    </row>
    <row r="33" spans="1:8" s="241" customFormat="1" ht="15" customHeight="1" x14ac:dyDescent="0.4">
      <c r="A33" s="572"/>
      <c r="B33" s="573" t="s">
        <v>184</v>
      </c>
      <c r="C33" s="574">
        <f>C31+C32</f>
        <v>0</v>
      </c>
      <c r="D33" s="574">
        <v>5556364</v>
      </c>
      <c r="E33" s="574">
        <f>E31+E32</f>
        <v>5685159</v>
      </c>
      <c r="F33" s="574">
        <v>5790410</v>
      </c>
      <c r="G33" s="574">
        <v>5860703</v>
      </c>
    </row>
    <row r="34" spans="1:8" s="241" customFormat="1" ht="15" customHeight="1" x14ac:dyDescent="0.4">
      <c r="A34" s="513" t="s">
        <v>347</v>
      </c>
      <c r="B34" s="566" t="s">
        <v>348</v>
      </c>
      <c r="C34" s="575">
        <v>86276695</v>
      </c>
      <c r="D34" s="575">
        <v>87371798</v>
      </c>
      <c r="E34" s="575">
        <v>89380719</v>
      </c>
      <c r="F34" s="575">
        <v>91367976</v>
      </c>
      <c r="G34" s="575">
        <v>93365898</v>
      </c>
    </row>
    <row r="35" spans="1:8" s="241" customFormat="1" ht="15" customHeight="1" x14ac:dyDescent="0.4">
      <c r="A35" s="513" t="s">
        <v>320</v>
      </c>
      <c r="B35" s="576" t="s">
        <v>349</v>
      </c>
      <c r="C35" s="577"/>
      <c r="D35" s="577"/>
      <c r="E35" s="577">
        <v>4136075</v>
      </c>
      <c r="F35" s="577">
        <v>4203092</v>
      </c>
      <c r="G35" s="577">
        <v>4259217</v>
      </c>
    </row>
    <row r="36" spans="1:8" s="241" customFormat="1" ht="15" customHeight="1" x14ac:dyDescent="0.4">
      <c r="A36" s="513" t="s">
        <v>322</v>
      </c>
      <c r="B36" s="578" t="s">
        <v>350</v>
      </c>
      <c r="C36" s="571"/>
      <c r="D36" s="571"/>
      <c r="E36" s="571">
        <v>142439</v>
      </c>
      <c r="F36" s="571">
        <v>144220</v>
      </c>
      <c r="G36" s="571">
        <v>145645</v>
      </c>
    </row>
    <row r="37" spans="1:8" s="241" customFormat="1" ht="15" customHeight="1" x14ac:dyDescent="0.4">
      <c r="A37" s="579" t="s">
        <v>324</v>
      </c>
      <c r="B37" s="573" t="s">
        <v>184</v>
      </c>
      <c r="C37" s="574">
        <f>C35+C36</f>
        <v>0</v>
      </c>
      <c r="D37" s="574">
        <v>4224473</v>
      </c>
      <c r="E37" s="574">
        <v>4278514</v>
      </c>
      <c r="F37" s="574">
        <v>4347312</v>
      </c>
      <c r="G37" s="574">
        <v>4404861</v>
      </c>
    </row>
    <row r="38" spans="1:8" s="241" customFormat="1" ht="15" customHeight="1" x14ac:dyDescent="0.4">
      <c r="A38" s="513" t="s">
        <v>351</v>
      </c>
      <c r="B38" s="566" t="s">
        <v>352</v>
      </c>
      <c r="C38" s="575">
        <v>22368896</v>
      </c>
      <c r="D38" s="575">
        <v>21581919</v>
      </c>
      <c r="E38" s="575">
        <v>22641311</v>
      </c>
      <c r="F38" s="575">
        <v>24448735</v>
      </c>
      <c r="G38" s="575">
        <v>23218710</v>
      </c>
    </row>
    <row r="39" spans="1:8" s="241" customFormat="1" ht="15" customHeight="1" x14ac:dyDescent="0.4">
      <c r="A39" s="513" t="s">
        <v>327</v>
      </c>
      <c r="B39" s="576" t="s">
        <v>353</v>
      </c>
      <c r="C39" s="577"/>
      <c r="D39" s="577"/>
      <c r="E39" s="577">
        <v>1328266</v>
      </c>
      <c r="F39" s="577">
        <v>1364445</v>
      </c>
      <c r="G39" s="577">
        <v>1376132</v>
      </c>
    </row>
    <row r="40" spans="1:8" s="241" customFormat="1" ht="15" customHeight="1" x14ac:dyDescent="0.4">
      <c r="A40" s="580" t="s">
        <v>322</v>
      </c>
      <c r="B40" s="570" t="s">
        <v>354</v>
      </c>
      <c r="C40" s="571"/>
      <c r="D40" s="571"/>
      <c r="E40" s="571">
        <v>78379</v>
      </c>
      <c r="F40" s="571">
        <v>78653</v>
      </c>
      <c r="G40" s="571">
        <v>79710</v>
      </c>
    </row>
    <row r="41" spans="1:8" s="241" customFormat="1" ht="15" customHeight="1" thickBot="1" x14ac:dyDescent="0.45">
      <c r="A41" s="641" t="s">
        <v>324</v>
      </c>
      <c r="B41" s="581" t="s">
        <v>184</v>
      </c>
      <c r="C41" s="582">
        <f>C39+C40</f>
        <v>0</v>
      </c>
      <c r="D41" s="582">
        <v>1331891</v>
      </c>
      <c r="E41" s="582">
        <f>E39+E40</f>
        <v>1406645</v>
      </c>
      <c r="F41" s="582">
        <v>1443098</v>
      </c>
      <c r="G41" s="582">
        <v>1455842</v>
      </c>
    </row>
    <row r="42" spans="1:8" s="241" customFormat="1" ht="15" customHeight="1" x14ac:dyDescent="0.4">
      <c r="A42" s="503" t="s">
        <v>329</v>
      </c>
      <c r="B42" s="511"/>
      <c r="C42" s="512"/>
      <c r="H42" s="458"/>
    </row>
    <row r="43" spans="1:8" s="241" customFormat="1" ht="12.75" customHeight="1" x14ac:dyDescent="0.4">
      <c r="A43" s="513"/>
      <c r="B43" s="514" t="s">
        <v>355</v>
      </c>
      <c r="C43" s="512"/>
      <c r="D43" s="512"/>
      <c r="H43" s="458"/>
    </row>
    <row r="44" spans="1:8" s="241" customFormat="1" ht="15" customHeight="1" x14ac:dyDescent="0.4">
      <c r="A44" s="642"/>
      <c r="B44" s="514" t="s">
        <v>356</v>
      </c>
      <c r="C44" s="510"/>
      <c r="D44" s="510"/>
      <c r="H44" s="458"/>
    </row>
    <row r="45" spans="1:8" s="241" customFormat="1" ht="17.25" customHeight="1" thickBot="1" x14ac:dyDescent="0.45">
      <c r="A45" s="498" t="s">
        <v>357</v>
      </c>
      <c r="C45" s="262"/>
      <c r="G45" s="500" t="s">
        <v>252</v>
      </c>
      <c r="H45" s="458"/>
    </row>
    <row r="46" spans="1:8" s="241" customFormat="1" ht="15" customHeight="1" x14ac:dyDescent="0.4">
      <c r="A46" s="863" t="s">
        <v>310</v>
      </c>
      <c r="B46" s="864"/>
      <c r="C46" s="501" t="s">
        <v>1430</v>
      </c>
      <c r="D46" s="501" t="s">
        <v>251</v>
      </c>
      <c r="E46" s="501" t="s">
        <v>358</v>
      </c>
      <c r="F46" s="501" t="s">
        <v>359</v>
      </c>
      <c r="G46" s="501" t="s">
        <v>1411</v>
      </c>
    </row>
    <row r="47" spans="1:8" s="241" customFormat="1" ht="17.25" customHeight="1" x14ac:dyDescent="0.4">
      <c r="A47" s="876" t="s">
        <v>360</v>
      </c>
      <c r="B47" s="877"/>
      <c r="C47" s="583" t="s">
        <v>361</v>
      </c>
      <c r="D47" s="583" t="s">
        <v>362</v>
      </c>
      <c r="E47" s="583"/>
      <c r="F47" s="583"/>
      <c r="G47" s="583"/>
    </row>
    <row r="48" spans="1:8" s="241" customFormat="1" ht="17.25" customHeight="1" x14ac:dyDescent="0.4">
      <c r="A48" s="878" t="s">
        <v>363</v>
      </c>
      <c r="B48" s="879"/>
      <c r="C48" s="584">
        <v>1930634</v>
      </c>
      <c r="D48" s="584">
        <v>1757665</v>
      </c>
      <c r="E48" s="584">
        <v>1262031</v>
      </c>
      <c r="F48" s="584">
        <v>1464155</v>
      </c>
      <c r="G48" s="584">
        <v>1766692</v>
      </c>
    </row>
    <row r="49" spans="1:7" s="241" customFormat="1" ht="17.25" customHeight="1" x14ac:dyDescent="0.4">
      <c r="A49" s="878" t="s">
        <v>364</v>
      </c>
      <c r="B49" s="879"/>
      <c r="C49" s="585">
        <v>393709</v>
      </c>
      <c r="D49" s="585">
        <v>387275</v>
      </c>
      <c r="E49" s="585">
        <v>386772</v>
      </c>
      <c r="F49" s="585">
        <v>397561</v>
      </c>
      <c r="G49" s="585">
        <v>391331</v>
      </c>
    </row>
    <row r="50" spans="1:7" s="241" customFormat="1" ht="17.25" customHeight="1" thickBot="1" x14ac:dyDescent="0.45">
      <c r="A50" s="874" t="s">
        <v>184</v>
      </c>
      <c r="B50" s="875"/>
      <c r="C50" s="586">
        <f>C48+C49</f>
        <v>2324343</v>
      </c>
      <c r="D50" s="586">
        <v>2144940</v>
      </c>
      <c r="E50" s="586">
        <v>1648803</v>
      </c>
      <c r="F50" s="586">
        <v>1861716</v>
      </c>
      <c r="G50" s="586">
        <v>2158023</v>
      </c>
    </row>
    <row r="51" spans="1:7" s="241" customFormat="1" ht="13.15" customHeight="1" x14ac:dyDescent="0.4">
      <c r="A51" s="503" t="s">
        <v>329</v>
      </c>
    </row>
    <row r="52" spans="1:7" s="241" customFormat="1" ht="12.75" customHeight="1" x14ac:dyDescent="0.4">
      <c r="A52" s="503" t="s">
        <v>365</v>
      </c>
      <c r="B52" s="510"/>
      <c r="C52" s="510"/>
      <c r="D52" s="505"/>
    </row>
  </sheetData>
  <customSheetViews>
    <customSheetView guid="{3F289335-02BA-4F16-AD2F-CB53A4124158}" showPageBreaks="1" printArea="1" view="pageBreakPreview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1"/>
      <headerFooter alignWithMargins="0"/>
    </customSheetView>
    <customSheetView guid="{73BE7E98-8BC8-4FD7-95F0-4179E1B9C7B2}" showPageBreaks="1" printArea="1" view="pageBreakPreview" topLeftCell="A28">
      <selection activeCell="G50" sqref="G50"/>
      <pageMargins left="0.78740157480314965" right="0.59055118110236227" top="0.78740157480314965" bottom="0.39370078740157483" header="0" footer="0"/>
      <pageSetup paperSize="9" scale="87" firstPageNumber="240" orientation="portrait" useFirstPageNumber="1" r:id="rId2"/>
      <headerFooter alignWithMargins="0"/>
    </customSheetView>
    <customSheetView guid="{59F6F5C1-0144-4706-BC18-583E69698BD1}" showPageBreaks="1" printArea="1" view="pageBreakPreview">
      <selection activeCell="G50" sqref="G50"/>
      <pageMargins left="0.78740157480314965" right="0.59055118110236227" top="0.78740157480314965" bottom="0.39370078740157483" header="0" footer="0"/>
      <pageSetup paperSize="9" scale="87" firstPageNumber="240" orientation="portrait" useFirstPageNumber="1" r:id="rId3"/>
      <headerFooter alignWithMargins="0"/>
    </customSheetView>
    <customSheetView guid="{96F1F385-3719-4D48-93AF-F20FCA96C025}" showPageBreaks="1" printArea="1" view="pageBreakPreview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4"/>
      <headerFooter alignWithMargins="0"/>
    </customSheetView>
    <customSheetView guid="{1CDBA933-8DB4-41F1-90AC-67591721201F}" showPageBreaks="1" printArea="1" view="pageBreakPreview" topLeftCell="A13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5"/>
      <headerFooter alignWithMargins="0"/>
    </customSheetView>
    <customSheetView guid="{57707E98-8706-4F7F-9807-AB12EEACF2E8}" showPageBreaks="1" printArea="1" view="pageBreakPreview" topLeftCell="A13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6"/>
      <headerFooter alignWithMargins="0"/>
    </customSheetView>
    <customSheetView guid="{FA0B14EF-F83C-4CBB-865F-B181DD693384}" showPageBreaks="1" printArea="1" view="pageBreakPreview" topLeftCell="A13">
      <selection activeCell="G37" sqref="G37:G38"/>
      <pageMargins left="0.78740157480314965" right="0.59055118110236227" top="0.78740157480314965" bottom="0.39370078740157483" header="0" footer="0"/>
      <pageSetup paperSize="9" scale="87" firstPageNumber="240" orientation="portrait" useFirstPageNumber="1" r:id="rId7"/>
      <headerFooter alignWithMargins="0"/>
    </customSheetView>
    <customSheetView guid="{7599AF29-7C80-40B5-BC67-D4AC7D8175D6}" showPageBreaks="1" printArea="1" view="pageBreakPreview" topLeftCell="A10">
      <selection activeCell="G50" sqref="G50"/>
      <pageMargins left="0.78740157480314965" right="0.59055118110236227" top="0.78740157480314965" bottom="0.39370078740157483" header="0" footer="0"/>
      <pageSetup paperSize="9" scale="87" firstPageNumber="240" orientation="portrait" useFirstPageNumber="1" r:id="rId8"/>
      <headerFooter alignWithMargins="0"/>
    </customSheetView>
    <customSheetView guid="{CD9FEF94-6655-4B72-96D9-4E3C15E50045}" showPageBreaks="1" printArea="1" view="pageBreakPreview" topLeftCell="A28">
      <selection activeCell="G50" sqref="G50"/>
      <pageMargins left="0.78740157480314965" right="0.59055118110236227" top="0.78740157480314965" bottom="0.39370078740157483" header="0" footer="0"/>
      <pageSetup paperSize="9" scale="87" firstPageNumber="240" orientation="portrait" useFirstPageNumber="1" r:id="rId9"/>
      <headerFooter alignWithMargins="0"/>
    </customSheetView>
    <customSheetView guid="{101BA920-D81C-44BC-8F4C-ECC5AD469A5F}" showPageBreaks="1" printArea="1" view="pageBreakPreview">
      <selection activeCell="G13" sqref="G13"/>
      <pageMargins left="0.78740157480314965" right="0.59055118110236227" top="0.78740157480314965" bottom="0.39370078740157483" header="0" footer="0"/>
      <pageSetup paperSize="9" scale="87" firstPageNumber="240" orientation="portrait" useFirstPageNumber="1" r:id="rId10"/>
      <headerFooter alignWithMargins="0"/>
    </customSheetView>
    <customSheetView guid="{E11754DE-64F2-4A86-AFFA-460D6AD3A98C}" showPageBreaks="1" printArea="1" view="pageBreakPreview">
      <selection activeCell="A13" sqref="A1:XFD1048576"/>
      <pageMargins left="0.78740157480314965" right="0.59055118110236227" top="0.78740157480314965" bottom="0.39370078740157483" header="0" footer="0"/>
      <pageSetup paperSize="9" scale="87" firstPageNumber="240" orientation="portrait" useFirstPageNumber="1" r:id="rId11"/>
      <headerFooter alignWithMargins="0"/>
    </customSheetView>
  </customSheetViews>
  <mergeCells count="12">
    <mergeCell ref="A23:B23"/>
    <mergeCell ref="A50:B50"/>
    <mergeCell ref="A29:B29"/>
    <mergeCell ref="A46:B46"/>
    <mergeCell ref="A47:B47"/>
    <mergeCell ref="A48:B48"/>
    <mergeCell ref="A49:B49"/>
    <mergeCell ref="A3:B3"/>
    <mergeCell ref="A4:A7"/>
    <mergeCell ref="A20:B20"/>
    <mergeCell ref="A21:B21"/>
    <mergeCell ref="A22:B22"/>
  </mergeCells>
  <phoneticPr fontId="3"/>
  <printOptions gridLinesSet="0"/>
  <pageMargins left="0.78740157480314965" right="0.59055118110236227" top="0.78740157480314965" bottom="0.39370078740157483" header="0" footer="0"/>
  <pageSetup paperSize="9" scale="87" firstPageNumber="240" orientation="portrait" useFirstPageNumber="1" r:id="rId1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49"/>
  <sheetViews>
    <sheetView view="pageBreakPreview" topLeftCell="A10" zoomScaleNormal="100" zoomScaleSheetLayoutView="100" workbookViewId="0">
      <selection activeCell="A10" sqref="A1:XFD1048576"/>
    </sheetView>
  </sheetViews>
  <sheetFormatPr defaultRowHeight="12.75" x14ac:dyDescent="0.15"/>
  <cols>
    <col min="1" max="1" width="5" style="99" customWidth="1"/>
    <col min="2" max="2" width="8.375" style="99" customWidth="1"/>
    <col min="3" max="3" width="11.125" style="142" customWidth="1"/>
    <col min="4" max="4" width="5.625" style="142" customWidth="1"/>
    <col min="5" max="5" width="11.125" style="142" customWidth="1"/>
    <col min="6" max="6" width="5.625" style="142" customWidth="1"/>
    <col min="7" max="7" width="11.125" style="142" customWidth="1"/>
    <col min="8" max="8" width="5.625" style="142" customWidth="1"/>
    <col min="9" max="9" width="11.125" style="142" customWidth="1"/>
    <col min="10" max="10" width="5.625" style="142" customWidth="1"/>
    <col min="11" max="11" width="13.125" style="99" customWidth="1"/>
    <col min="12" max="12" width="5.5" style="99" customWidth="1"/>
    <col min="13" max="256" width="9" style="99"/>
    <col min="257" max="257" width="5" style="99" customWidth="1"/>
    <col min="258" max="258" width="8.375" style="99" customWidth="1"/>
    <col min="259" max="259" width="11.125" style="99" customWidth="1"/>
    <col min="260" max="260" width="5.625" style="99" customWidth="1"/>
    <col min="261" max="261" width="11.125" style="99" customWidth="1"/>
    <col min="262" max="262" width="5.625" style="99" customWidth="1"/>
    <col min="263" max="263" width="11.125" style="99" customWidth="1"/>
    <col min="264" max="264" width="5.625" style="99" customWidth="1"/>
    <col min="265" max="265" width="11.125" style="99" customWidth="1"/>
    <col min="266" max="266" width="5.625" style="99" customWidth="1"/>
    <col min="267" max="267" width="13.125" style="99" customWidth="1"/>
    <col min="268" max="268" width="5.5" style="99" customWidth="1"/>
    <col min="269" max="512" width="9" style="99"/>
    <col min="513" max="513" width="5" style="99" customWidth="1"/>
    <col min="514" max="514" width="8.375" style="99" customWidth="1"/>
    <col min="515" max="515" width="11.125" style="99" customWidth="1"/>
    <col min="516" max="516" width="5.625" style="99" customWidth="1"/>
    <col min="517" max="517" width="11.125" style="99" customWidth="1"/>
    <col min="518" max="518" width="5.625" style="99" customWidth="1"/>
    <col min="519" max="519" width="11.125" style="99" customWidth="1"/>
    <col min="520" max="520" width="5.625" style="99" customWidth="1"/>
    <col min="521" max="521" width="11.125" style="99" customWidth="1"/>
    <col min="522" max="522" width="5.625" style="99" customWidth="1"/>
    <col min="523" max="523" width="13.125" style="99" customWidth="1"/>
    <col min="524" max="524" width="5.5" style="99" customWidth="1"/>
    <col min="525" max="768" width="9" style="99"/>
    <col min="769" max="769" width="5" style="99" customWidth="1"/>
    <col min="770" max="770" width="8.375" style="99" customWidth="1"/>
    <col min="771" max="771" width="11.125" style="99" customWidth="1"/>
    <col min="772" max="772" width="5.625" style="99" customWidth="1"/>
    <col min="773" max="773" width="11.125" style="99" customWidth="1"/>
    <col min="774" max="774" width="5.625" style="99" customWidth="1"/>
    <col min="775" max="775" width="11.125" style="99" customWidth="1"/>
    <col min="776" max="776" width="5.625" style="99" customWidth="1"/>
    <col min="777" max="777" width="11.125" style="99" customWidth="1"/>
    <col min="778" max="778" width="5.625" style="99" customWidth="1"/>
    <col min="779" max="779" width="13.125" style="99" customWidth="1"/>
    <col min="780" max="780" width="5.5" style="99" customWidth="1"/>
    <col min="781" max="1024" width="9" style="99"/>
    <col min="1025" max="1025" width="5" style="99" customWidth="1"/>
    <col min="1026" max="1026" width="8.375" style="99" customWidth="1"/>
    <col min="1027" max="1027" width="11.125" style="99" customWidth="1"/>
    <col min="1028" max="1028" width="5.625" style="99" customWidth="1"/>
    <col min="1029" max="1029" width="11.125" style="99" customWidth="1"/>
    <col min="1030" max="1030" width="5.625" style="99" customWidth="1"/>
    <col min="1031" max="1031" width="11.125" style="99" customWidth="1"/>
    <col min="1032" max="1032" width="5.625" style="99" customWidth="1"/>
    <col min="1033" max="1033" width="11.125" style="99" customWidth="1"/>
    <col min="1034" max="1034" width="5.625" style="99" customWidth="1"/>
    <col min="1035" max="1035" width="13.125" style="99" customWidth="1"/>
    <col min="1036" max="1036" width="5.5" style="99" customWidth="1"/>
    <col min="1037" max="1280" width="9" style="99"/>
    <col min="1281" max="1281" width="5" style="99" customWidth="1"/>
    <col min="1282" max="1282" width="8.375" style="99" customWidth="1"/>
    <col min="1283" max="1283" width="11.125" style="99" customWidth="1"/>
    <col min="1284" max="1284" width="5.625" style="99" customWidth="1"/>
    <col min="1285" max="1285" width="11.125" style="99" customWidth="1"/>
    <col min="1286" max="1286" width="5.625" style="99" customWidth="1"/>
    <col min="1287" max="1287" width="11.125" style="99" customWidth="1"/>
    <col min="1288" max="1288" width="5.625" style="99" customWidth="1"/>
    <col min="1289" max="1289" width="11.125" style="99" customWidth="1"/>
    <col min="1290" max="1290" width="5.625" style="99" customWidth="1"/>
    <col min="1291" max="1291" width="13.125" style="99" customWidth="1"/>
    <col min="1292" max="1292" width="5.5" style="99" customWidth="1"/>
    <col min="1293" max="1536" width="9" style="99"/>
    <col min="1537" max="1537" width="5" style="99" customWidth="1"/>
    <col min="1538" max="1538" width="8.375" style="99" customWidth="1"/>
    <col min="1539" max="1539" width="11.125" style="99" customWidth="1"/>
    <col min="1540" max="1540" width="5.625" style="99" customWidth="1"/>
    <col min="1541" max="1541" width="11.125" style="99" customWidth="1"/>
    <col min="1542" max="1542" width="5.625" style="99" customWidth="1"/>
    <col min="1543" max="1543" width="11.125" style="99" customWidth="1"/>
    <col min="1544" max="1544" width="5.625" style="99" customWidth="1"/>
    <col min="1545" max="1545" width="11.125" style="99" customWidth="1"/>
    <col min="1546" max="1546" width="5.625" style="99" customWidth="1"/>
    <col min="1547" max="1547" width="13.125" style="99" customWidth="1"/>
    <col min="1548" max="1548" width="5.5" style="99" customWidth="1"/>
    <col min="1549" max="1792" width="9" style="99"/>
    <col min="1793" max="1793" width="5" style="99" customWidth="1"/>
    <col min="1794" max="1794" width="8.375" style="99" customWidth="1"/>
    <col min="1795" max="1795" width="11.125" style="99" customWidth="1"/>
    <col min="1796" max="1796" width="5.625" style="99" customWidth="1"/>
    <col min="1797" max="1797" width="11.125" style="99" customWidth="1"/>
    <col min="1798" max="1798" width="5.625" style="99" customWidth="1"/>
    <col min="1799" max="1799" width="11.125" style="99" customWidth="1"/>
    <col min="1800" max="1800" width="5.625" style="99" customWidth="1"/>
    <col min="1801" max="1801" width="11.125" style="99" customWidth="1"/>
    <col min="1802" max="1802" width="5.625" style="99" customWidth="1"/>
    <col min="1803" max="1803" width="13.125" style="99" customWidth="1"/>
    <col min="1804" max="1804" width="5.5" style="99" customWidth="1"/>
    <col min="1805" max="2048" width="9" style="99"/>
    <col min="2049" max="2049" width="5" style="99" customWidth="1"/>
    <col min="2050" max="2050" width="8.375" style="99" customWidth="1"/>
    <col min="2051" max="2051" width="11.125" style="99" customWidth="1"/>
    <col min="2052" max="2052" width="5.625" style="99" customWidth="1"/>
    <col min="2053" max="2053" width="11.125" style="99" customWidth="1"/>
    <col min="2054" max="2054" width="5.625" style="99" customWidth="1"/>
    <col min="2055" max="2055" width="11.125" style="99" customWidth="1"/>
    <col min="2056" max="2056" width="5.625" style="99" customWidth="1"/>
    <col min="2057" max="2057" width="11.125" style="99" customWidth="1"/>
    <col min="2058" max="2058" width="5.625" style="99" customWidth="1"/>
    <col min="2059" max="2059" width="13.125" style="99" customWidth="1"/>
    <col min="2060" max="2060" width="5.5" style="99" customWidth="1"/>
    <col min="2061" max="2304" width="9" style="99"/>
    <col min="2305" max="2305" width="5" style="99" customWidth="1"/>
    <col min="2306" max="2306" width="8.375" style="99" customWidth="1"/>
    <col min="2307" max="2307" width="11.125" style="99" customWidth="1"/>
    <col min="2308" max="2308" width="5.625" style="99" customWidth="1"/>
    <col min="2309" max="2309" width="11.125" style="99" customWidth="1"/>
    <col min="2310" max="2310" width="5.625" style="99" customWidth="1"/>
    <col min="2311" max="2311" width="11.125" style="99" customWidth="1"/>
    <col min="2312" max="2312" width="5.625" style="99" customWidth="1"/>
    <col min="2313" max="2313" width="11.125" style="99" customWidth="1"/>
    <col min="2314" max="2314" width="5.625" style="99" customWidth="1"/>
    <col min="2315" max="2315" width="13.125" style="99" customWidth="1"/>
    <col min="2316" max="2316" width="5.5" style="99" customWidth="1"/>
    <col min="2317" max="2560" width="9" style="99"/>
    <col min="2561" max="2561" width="5" style="99" customWidth="1"/>
    <col min="2562" max="2562" width="8.375" style="99" customWidth="1"/>
    <col min="2563" max="2563" width="11.125" style="99" customWidth="1"/>
    <col min="2564" max="2564" width="5.625" style="99" customWidth="1"/>
    <col min="2565" max="2565" width="11.125" style="99" customWidth="1"/>
    <col min="2566" max="2566" width="5.625" style="99" customWidth="1"/>
    <col min="2567" max="2567" width="11.125" style="99" customWidth="1"/>
    <col min="2568" max="2568" width="5.625" style="99" customWidth="1"/>
    <col min="2569" max="2569" width="11.125" style="99" customWidth="1"/>
    <col min="2570" max="2570" width="5.625" style="99" customWidth="1"/>
    <col min="2571" max="2571" width="13.125" style="99" customWidth="1"/>
    <col min="2572" max="2572" width="5.5" style="99" customWidth="1"/>
    <col min="2573" max="2816" width="9" style="99"/>
    <col min="2817" max="2817" width="5" style="99" customWidth="1"/>
    <col min="2818" max="2818" width="8.375" style="99" customWidth="1"/>
    <col min="2819" max="2819" width="11.125" style="99" customWidth="1"/>
    <col min="2820" max="2820" width="5.625" style="99" customWidth="1"/>
    <col min="2821" max="2821" width="11.125" style="99" customWidth="1"/>
    <col min="2822" max="2822" width="5.625" style="99" customWidth="1"/>
    <col min="2823" max="2823" width="11.125" style="99" customWidth="1"/>
    <col min="2824" max="2824" width="5.625" style="99" customWidth="1"/>
    <col min="2825" max="2825" width="11.125" style="99" customWidth="1"/>
    <col min="2826" max="2826" width="5.625" style="99" customWidth="1"/>
    <col min="2827" max="2827" width="13.125" style="99" customWidth="1"/>
    <col min="2828" max="2828" width="5.5" style="99" customWidth="1"/>
    <col min="2829" max="3072" width="9" style="99"/>
    <col min="3073" max="3073" width="5" style="99" customWidth="1"/>
    <col min="3074" max="3074" width="8.375" style="99" customWidth="1"/>
    <col min="3075" max="3075" width="11.125" style="99" customWidth="1"/>
    <col min="3076" max="3076" width="5.625" style="99" customWidth="1"/>
    <col min="3077" max="3077" width="11.125" style="99" customWidth="1"/>
    <col min="3078" max="3078" width="5.625" style="99" customWidth="1"/>
    <col min="3079" max="3079" width="11.125" style="99" customWidth="1"/>
    <col min="3080" max="3080" width="5.625" style="99" customWidth="1"/>
    <col min="3081" max="3081" width="11.125" style="99" customWidth="1"/>
    <col min="3082" max="3082" width="5.625" style="99" customWidth="1"/>
    <col min="3083" max="3083" width="13.125" style="99" customWidth="1"/>
    <col min="3084" max="3084" width="5.5" style="99" customWidth="1"/>
    <col min="3085" max="3328" width="9" style="99"/>
    <col min="3329" max="3329" width="5" style="99" customWidth="1"/>
    <col min="3330" max="3330" width="8.375" style="99" customWidth="1"/>
    <col min="3331" max="3331" width="11.125" style="99" customWidth="1"/>
    <col min="3332" max="3332" width="5.625" style="99" customWidth="1"/>
    <col min="3333" max="3333" width="11.125" style="99" customWidth="1"/>
    <col min="3334" max="3334" width="5.625" style="99" customWidth="1"/>
    <col min="3335" max="3335" width="11.125" style="99" customWidth="1"/>
    <col min="3336" max="3336" width="5.625" style="99" customWidth="1"/>
    <col min="3337" max="3337" width="11.125" style="99" customWidth="1"/>
    <col min="3338" max="3338" width="5.625" style="99" customWidth="1"/>
    <col min="3339" max="3339" width="13.125" style="99" customWidth="1"/>
    <col min="3340" max="3340" width="5.5" style="99" customWidth="1"/>
    <col min="3341" max="3584" width="9" style="99"/>
    <col min="3585" max="3585" width="5" style="99" customWidth="1"/>
    <col min="3586" max="3586" width="8.375" style="99" customWidth="1"/>
    <col min="3587" max="3587" width="11.125" style="99" customWidth="1"/>
    <col min="3588" max="3588" width="5.625" style="99" customWidth="1"/>
    <col min="3589" max="3589" width="11.125" style="99" customWidth="1"/>
    <col min="3590" max="3590" width="5.625" style="99" customWidth="1"/>
    <col min="3591" max="3591" width="11.125" style="99" customWidth="1"/>
    <col min="3592" max="3592" width="5.625" style="99" customWidth="1"/>
    <col min="3593" max="3593" width="11.125" style="99" customWidth="1"/>
    <col min="3594" max="3594" width="5.625" style="99" customWidth="1"/>
    <col min="3595" max="3595" width="13.125" style="99" customWidth="1"/>
    <col min="3596" max="3596" width="5.5" style="99" customWidth="1"/>
    <col min="3597" max="3840" width="9" style="99"/>
    <col min="3841" max="3841" width="5" style="99" customWidth="1"/>
    <col min="3842" max="3842" width="8.375" style="99" customWidth="1"/>
    <col min="3843" max="3843" width="11.125" style="99" customWidth="1"/>
    <col min="3844" max="3844" width="5.625" style="99" customWidth="1"/>
    <col min="3845" max="3845" width="11.125" style="99" customWidth="1"/>
    <col min="3846" max="3846" width="5.625" style="99" customWidth="1"/>
    <col min="3847" max="3847" width="11.125" style="99" customWidth="1"/>
    <col min="3848" max="3848" width="5.625" style="99" customWidth="1"/>
    <col min="3849" max="3849" width="11.125" style="99" customWidth="1"/>
    <col min="3850" max="3850" width="5.625" style="99" customWidth="1"/>
    <col min="3851" max="3851" width="13.125" style="99" customWidth="1"/>
    <col min="3852" max="3852" width="5.5" style="99" customWidth="1"/>
    <col min="3853" max="4096" width="9" style="99"/>
    <col min="4097" max="4097" width="5" style="99" customWidth="1"/>
    <col min="4098" max="4098" width="8.375" style="99" customWidth="1"/>
    <col min="4099" max="4099" width="11.125" style="99" customWidth="1"/>
    <col min="4100" max="4100" width="5.625" style="99" customWidth="1"/>
    <col min="4101" max="4101" width="11.125" style="99" customWidth="1"/>
    <col min="4102" max="4102" width="5.625" style="99" customWidth="1"/>
    <col min="4103" max="4103" width="11.125" style="99" customWidth="1"/>
    <col min="4104" max="4104" width="5.625" style="99" customWidth="1"/>
    <col min="4105" max="4105" width="11.125" style="99" customWidth="1"/>
    <col min="4106" max="4106" width="5.625" style="99" customWidth="1"/>
    <col min="4107" max="4107" width="13.125" style="99" customWidth="1"/>
    <col min="4108" max="4108" width="5.5" style="99" customWidth="1"/>
    <col min="4109" max="4352" width="9" style="99"/>
    <col min="4353" max="4353" width="5" style="99" customWidth="1"/>
    <col min="4354" max="4354" width="8.375" style="99" customWidth="1"/>
    <col min="4355" max="4355" width="11.125" style="99" customWidth="1"/>
    <col min="4356" max="4356" width="5.625" style="99" customWidth="1"/>
    <col min="4357" max="4357" width="11.125" style="99" customWidth="1"/>
    <col min="4358" max="4358" width="5.625" style="99" customWidth="1"/>
    <col min="4359" max="4359" width="11.125" style="99" customWidth="1"/>
    <col min="4360" max="4360" width="5.625" style="99" customWidth="1"/>
    <col min="4361" max="4361" width="11.125" style="99" customWidth="1"/>
    <col min="4362" max="4362" width="5.625" style="99" customWidth="1"/>
    <col min="4363" max="4363" width="13.125" style="99" customWidth="1"/>
    <col min="4364" max="4364" width="5.5" style="99" customWidth="1"/>
    <col min="4365" max="4608" width="9" style="99"/>
    <col min="4609" max="4609" width="5" style="99" customWidth="1"/>
    <col min="4610" max="4610" width="8.375" style="99" customWidth="1"/>
    <col min="4611" max="4611" width="11.125" style="99" customWidth="1"/>
    <col min="4612" max="4612" width="5.625" style="99" customWidth="1"/>
    <col min="4613" max="4613" width="11.125" style="99" customWidth="1"/>
    <col min="4614" max="4614" width="5.625" style="99" customWidth="1"/>
    <col min="4615" max="4615" width="11.125" style="99" customWidth="1"/>
    <col min="4616" max="4616" width="5.625" style="99" customWidth="1"/>
    <col min="4617" max="4617" width="11.125" style="99" customWidth="1"/>
    <col min="4618" max="4618" width="5.625" style="99" customWidth="1"/>
    <col min="4619" max="4619" width="13.125" style="99" customWidth="1"/>
    <col min="4620" max="4620" width="5.5" style="99" customWidth="1"/>
    <col min="4621" max="4864" width="9" style="99"/>
    <col min="4865" max="4865" width="5" style="99" customWidth="1"/>
    <col min="4866" max="4866" width="8.375" style="99" customWidth="1"/>
    <col min="4867" max="4867" width="11.125" style="99" customWidth="1"/>
    <col min="4868" max="4868" width="5.625" style="99" customWidth="1"/>
    <col min="4869" max="4869" width="11.125" style="99" customWidth="1"/>
    <col min="4870" max="4870" width="5.625" style="99" customWidth="1"/>
    <col min="4871" max="4871" width="11.125" style="99" customWidth="1"/>
    <col min="4872" max="4872" width="5.625" style="99" customWidth="1"/>
    <col min="4873" max="4873" width="11.125" style="99" customWidth="1"/>
    <col min="4874" max="4874" width="5.625" style="99" customWidth="1"/>
    <col min="4875" max="4875" width="13.125" style="99" customWidth="1"/>
    <col min="4876" max="4876" width="5.5" style="99" customWidth="1"/>
    <col min="4877" max="5120" width="9" style="99"/>
    <col min="5121" max="5121" width="5" style="99" customWidth="1"/>
    <col min="5122" max="5122" width="8.375" style="99" customWidth="1"/>
    <col min="5123" max="5123" width="11.125" style="99" customWidth="1"/>
    <col min="5124" max="5124" width="5.625" style="99" customWidth="1"/>
    <col min="5125" max="5125" width="11.125" style="99" customWidth="1"/>
    <col min="5126" max="5126" width="5.625" style="99" customWidth="1"/>
    <col min="5127" max="5127" width="11.125" style="99" customWidth="1"/>
    <col min="5128" max="5128" width="5.625" style="99" customWidth="1"/>
    <col min="5129" max="5129" width="11.125" style="99" customWidth="1"/>
    <col min="5130" max="5130" width="5.625" style="99" customWidth="1"/>
    <col min="5131" max="5131" width="13.125" style="99" customWidth="1"/>
    <col min="5132" max="5132" width="5.5" style="99" customWidth="1"/>
    <col min="5133" max="5376" width="9" style="99"/>
    <col min="5377" max="5377" width="5" style="99" customWidth="1"/>
    <col min="5378" max="5378" width="8.375" style="99" customWidth="1"/>
    <col min="5379" max="5379" width="11.125" style="99" customWidth="1"/>
    <col min="5380" max="5380" width="5.625" style="99" customWidth="1"/>
    <col min="5381" max="5381" width="11.125" style="99" customWidth="1"/>
    <col min="5382" max="5382" width="5.625" style="99" customWidth="1"/>
    <col min="5383" max="5383" width="11.125" style="99" customWidth="1"/>
    <col min="5384" max="5384" width="5.625" style="99" customWidth="1"/>
    <col min="5385" max="5385" width="11.125" style="99" customWidth="1"/>
    <col min="5386" max="5386" width="5.625" style="99" customWidth="1"/>
    <col min="5387" max="5387" width="13.125" style="99" customWidth="1"/>
    <col min="5388" max="5388" width="5.5" style="99" customWidth="1"/>
    <col min="5389" max="5632" width="9" style="99"/>
    <col min="5633" max="5633" width="5" style="99" customWidth="1"/>
    <col min="5634" max="5634" width="8.375" style="99" customWidth="1"/>
    <col min="5635" max="5635" width="11.125" style="99" customWidth="1"/>
    <col min="5636" max="5636" width="5.625" style="99" customWidth="1"/>
    <col min="5637" max="5637" width="11.125" style="99" customWidth="1"/>
    <col min="5638" max="5638" width="5.625" style="99" customWidth="1"/>
    <col min="5639" max="5639" width="11.125" style="99" customWidth="1"/>
    <col min="5640" max="5640" width="5.625" style="99" customWidth="1"/>
    <col min="5641" max="5641" width="11.125" style="99" customWidth="1"/>
    <col min="5642" max="5642" width="5.625" style="99" customWidth="1"/>
    <col min="5643" max="5643" width="13.125" style="99" customWidth="1"/>
    <col min="5644" max="5644" width="5.5" style="99" customWidth="1"/>
    <col min="5645" max="5888" width="9" style="99"/>
    <col min="5889" max="5889" width="5" style="99" customWidth="1"/>
    <col min="5890" max="5890" width="8.375" style="99" customWidth="1"/>
    <col min="5891" max="5891" width="11.125" style="99" customWidth="1"/>
    <col min="5892" max="5892" width="5.625" style="99" customWidth="1"/>
    <col min="5893" max="5893" width="11.125" style="99" customWidth="1"/>
    <col min="5894" max="5894" width="5.625" style="99" customWidth="1"/>
    <col min="5895" max="5895" width="11.125" style="99" customWidth="1"/>
    <col min="5896" max="5896" width="5.625" style="99" customWidth="1"/>
    <col min="5897" max="5897" width="11.125" style="99" customWidth="1"/>
    <col min="5898" max="5898" width="5.625" style="99" customWidth="1"/>
    <col min="5899" max="5899" width="13.125" style="99" customWidth="1"/>
    <col min="5900" max="5900" width="5.5" style="99" customWidth="1"/>
    <col min="5901" max="6144" width="9" style="99"/>
    <col min="6145" max="6145" width="5" style="99" customWidth="1"/>
    <col min="6146" max="6146" width="8.375" style="99" customWidth="1"/>
    <col min="6147" max="6147" width="11.125" style="99" customWidth="1"/>
    <col min="6148" max="6148" width="5.625" style="99" customWidth="1"/>
    <col min="6149" max="6149" width="11.125" style="99" customWidth="1"/>
    <col min="6150" max="6150" width="5.625" style="99" customWidth="1"/>
    <col min="6151" max="6151" width="11.125" style="99" customWidth="1"/>
    <col min="6152" max="6152" width="5.625" style="99" customWidth="1"/>
    <col min="6153" max="6153" width="11.125" style="99" customWidth="1"/>
    <col min="6154" max="6154" width="5.625" style="99" customWidth="1"/>
    <col min="6155" max="6155" width="13.125" style="99" customWidth="1"/>
    <col min="6156" max="6156" width="5.5" style="99" customWidth="1"/>
    <col min="6157" max="6400" width="9" style="99"/>
    <col min="6401" max="6401" width="5" style="99" customWidth="1"/>
    <col min="6402" max="6402" width="8.375" style="99" customWidth="1"/>
    <col min="6403" max="6403" width="11.125" style="99" customWidth="1"/>
    <col min="6404" max="6404" width="5.625" style="99" customWidth="1"/>
    <col min="6405" max="6405" width="11.125" style="99" customWidth="1"/>
    <col min="6406" max="6406" width="5.625" style="99" customWidth="1"/>
    <col min="6407" max="6407" width="11.125" style="99" customWidth="1"/>
    <col min="6408" max="6408" width="5.625" style="99" customWidth="1"/>
    <col min="6409" max="6409" width="11.125" style="99" customWidth="1"/>
    <col min="6410" max="6410" width="5.625" style="99" customWidth="1"/>
    <col min="6411" max="6411" width="13.125" style="99" customWidth="1"/>
    <col min="6412" max="6412" width="5.5" style="99" customWidth="1"/>
    <col min="6413" max="6656" width="9" style="99"/>
    <col min="6657" max="6657" width="5" style="99" customWidth="1"/>
    <col min="6658" max="6658" width="8.375" style="99" customWidth="1"/>
    <col min="6659" max="6659" width="11.125" style="99" customWidth="1"/>
    <col min="6660" max="6660" width="5.625" style="99" customWidth="1"/>
    <col min="6661" max="6661" width="11.125" style="99" customWidth="1"/>
    <col min="6662" max="6662" width="5.625" style="99" customWidth="1"/>
    <col min="6663" max="6663" width="11.125" style="99" customWidth="1"/>
    <col min="6664" max="6664" width="5.625" style="99" customWidth="1"/>
    <col min="6665" max="6665" width="11.125" style="99" customWidth="1"/>
    <col min="6666" max="6666" width="5.625" style="99" customWidth="1"/>
    <col min="6667" max="6667" width="13.125" style="99" customWidth="1"/>
    <col min="6668" max="6668" width="5.5" style="99" customWidth="1"/>
    <col min="6669" max="6912" width="9" style="99"/>
    <col min="6913" max="6913" width="5" style="99" customWidth="1"/>
    <col min="6914" max="6914" width="8.375" style="99" customWidth="1"/>
    <col min="6915" max="6915" width="11.125" style="99" customWidth="1"/>
    <col min="6916" max="6916" width="5.625" style="99" customWidth="1"/>
    <col min="6917" max="6917" width="11.125" style="99" customWidth="1"/>
    <col min="6918" max="6918" width="5.625" style="99" customWidth="1"/>
    <col min="6919" max="6919" width="11.125" style="99" customWidth="1"/>
    <col min="6920" max="6920" width="5.625" style="99" customWidth="1"/>
    <col min="6921" max="6921" width="11.125" style="99" customWidth="1"/>
    <col min="6922" max="6922" width="5.625" style="99" customWidth="1"/>
    <col min="6923" max="6923" width="13.125" style="99" customWidth="1"/>
    <col min="6924" max="6924" width="5.5" style="99" customWidth="1"/>
    <col min="6925" max="7168" width="9" style="99"/>
    <col min="7169" max="7169" width="5" style="99" customWidth="1"/>
    <col min="7170" max="7170" width="8.375" style="99" customWidth="1"/>
    <col min="7171" max="7171" width="11.125" style="99" customWidth="1"/>
    <col min="7172" max="7172" width="5.625" style="99" customWidth="1"/>
    <col min="7173" max="7173" width="11.125" style="99" customWidth="1"/>
    <col min="7174" max="7174" width="5.625" style="99" customWidth="1"/>
    <col min="7175" max="7175" width="11.125" style="99" customWidth="1"/>
    <col min="7176" max="7176" width="5.625" style="99" customWidth="1"/>
    <col min="7177" max="7177" width="11.125" style="99" customWidth="1"/>
    <col min="7178" max="7178" width="5.625" style="99" customWidth="1"/>
    <col min="7179" max="7179" width="13.125" style="99" customWidth="1"/>
    <col min="7180" max="7180" width="5.5" style="99" customWidth="1"/>
    <col min="7181" max="7424" width="9" style="99"/>
    <col min="7425" max="7425" width="5" style="99" customWidth="1"/>
    <col min="7426" max="7426" width="8.375" style="99" customWidth="1"/>
    <col min="7427" max="7427" width="11.125" style="99" customWidth="1"/>
    <col min="7428" max="7428" width="5.625" style="99" customWidth="1"/>
    <col min="7429" max="7429" width="11.125" style="99" customWidth="1"/>
    <col min="7430" max="7430" width="5.625" style="99" customWidth="1"/>
    <col min="7431" max="7431" width="11.125" style="99" customWidth="1"/>
    <col min="7432" max="7432" width="5.625" style="99" customWidth="1"/>
    <col min="7433" max="7433" width="11.125" style="99" customWidth="1"/>
    <col min="7434" max="7434" width="5.625" style="99" customWidth="1"/>
    <col min="7435" max="7435" width="13.125" style="99" customWidth="1"/>
    <col min="7436" max="7436" width="5.5" style="99" customWidth="1"/>
    <col min="7437" max="7680" width="9" style="99"/>
    <col min="7681" max="7681" width="5" style="99" customWidth="1"/>
    <col min="7682" max="7682" width="8.375" style="99" customWidth="1"/>
    <col min="7683" max="7683" width="11.125" style="99" customWidth="1"/>
    <col min="7684" max="7684" width="5.625" style="99" customWidth="1"/>
    <col min="7685" max="7685" width="11.125" style="99" customWidth="1"/>
    <col min="7686" max="7686" width="5.625" style="99" customWidth="1"/>
    <col min="7687" max="7687" width="11.125" style="99" customWidth="1"/>
    <col min="7688" max="7688" width="5.625" style="99" customWidth="1"/>
    <col min="7689" max="7689" width="11.125" style="99" customWidth="1"/>
    <col min="7690" max="7690" width="5.625" style="99" customWidth="1"/>
    <col min="7691" max="7691" width="13.125" style="99" customWidth="1"/>
    <col min="7692" max="7692" width="5.5" style="99" customWidth="1"/>
    <col min="7693" max="7936" width="9" style="99"/>
    <col min="7937" max="7937" width="5" style="99" customWidth="1"/>
    <col min="7938" max="7938" width="8.375" style="99" customWidth="1"/>
    <col min="7939" max="7939" width="11.125" style="99" customWidth="1"/>
    <col min="7940" max="7940" width="5.625" style="99" customWidth="1"/>
    <col min="7941" max="7941" width="11.125" style="99" customWidth="1"/>
    <col min="7942" max="7942" width="5.625" style="99" customWidth="1"/>
    <col min="7943" max="7943" width="11.125" style="99" customWidth="1"/>
    <col min="7944" max="7944" width="5.625" style="99" customWidth="1"/>
    <col min="7945" max="7945" width="11.125" style="99" customWidth="1"/>
    <col min="7946" max="7946" width="5.625" style="99" customWidth="1"/>
    <col min="7947" max="7947" width="13.125" style="99" customWidth="1"/>
    <col min="7948" max="7948" width="5.5" style="99" customWidth="1"/>
    <col min="7949" max="8192" width="9" style="99"/>
    <col min="8193" max="8193" width="5" style="99" customWidth="1"/>
    <col min="8194" max="8194" width="8.375" style="99" customWidth="1"/>
    <col min="8195" max="8195" width="11.125" style="99" customWidth="1"/>
    <col min="8196" max="8196" width="5.625" style="99" customWidth="1"/>
    <col min="8197" max="8197" width="11.125" style="99" customWidth="1"/>
    <col min="8198" max="8198" width="5.625" style="99" customWidth="1"/>
    <col min="8199" max="8199" width="11.125" style="99" customWidth="1"/>
    <col min="8200" max="8200" width="5.625" style="99" customWidth="1"/>
    <col min="8201" max="8201" width="11.125" style="99" customWidth="1"/>
    <col min="8202" max="8202" width="5.625" style="99" customWidth="1"/>
    <col min="8203" max="8203" width="13.125" style="99" customWidth="1"/>
    <col min="8204" max="8204" width="5.5" style="99" customWidth="1"/>
    <col min="8205" max="8448" width="9" style="99"/>
    <col min="8449" max="8449" width="5" style="99" customWidth="1"/>
    <col min="8450" max="8450" width="8.375" style="99" customWidth="1"/>
    <col min="8451" max="8451" width="11.125" style="99" customWidth="1"/>
    <col min="8452" max="8452" width="5.625" style="99" customWidth="1"/>
    <col min="8453" max="8453" width="11.125" style="99" customWidth="1"/>
    <col min="8454" max="8454" width="5.625" style="99" customWidth="1"/>
    <col min="8455" max="8455" width="11.125" style="99" customWidth="1"/>
    <col min="8456" max="8456" width="5.625" style="99" customWidth="1"/>
    <col min="8457" max="8457" width="11.125" style="99" customWidth="1"/>
    <col min="8458" max="8458" width="5.625" style="99" customWidth="1"/>
    <col min="8459" max="8459" width="13.125" style="99" customWidth="1"/>
    <col min="8460" max="8460" width="5.5" style="99" customWidth="1"/>
    <col min="8461" max="8704" width="9" style="99"/>
    <col min="8705" max="8705" width="5" style="99" customWidth="1"/>
    <col min="8706" max="8706" width="8.375" style="99" customWidth="1"/>
    <col min="8707" max="8707" width="11.125" style="99" customWidth="1"/>
    <col min="8708" max="8708" width="5.625" style="99" customWidth="1"/>
    <col min="8709" max="8709" width="11.125" style="99" customWidth="1"/>
    <col min="8710" max="8710" width="5.625" style="99" customWidth="1"/>
    <col min="8711" max="8711" width="11.125" style="99" customWidth="1"/>
    <col min="8712" max="8712" width="5.625" style="99" customWidth="1"/>
    <col min="8713" max="8713" width="11.125" style="99" customWidth="1"/>
    <col min="8714" max="8714" width="5.625" style="99" customWidth="1"/>
    <col min="8715" max="8715" width="13.125" style="99" customWidth="1"/>
    <col min="8716" max="8716" width="5.5" style="99" customWidth="1"/>
    <col min="8717" max="8960" width="9" style="99"/>
    <col min="8961" max="8961" width="5" style="99" customWidth="1"/>
    <col min="8962" max="8962" width="8.375" style="99" customWidth="1"/>
    <col min="8963" max="8963" width="11.125" style="99" customWidth="1"/>
    <col min="8964" max="8964" width="5.625" style="99" customWidth="1"/>
    <col min="8965" max="8965" width="11.125" style="99" customWidth="1"/>
    <col min="8966" max="8966" width="5.625" style="99" customWidth="1"/>
    <col min="8967" max="8967" width="11.125" style="99" customWidth="1"/>
    <col min="8968" max="8968" width="5.625" style="99" customWidth="1"/>
    <col min="8969" max="8969" width="11.125" style="99" customWidth="1"/>
    <col min="8970" max="8970" width="5.625" style="99" customWidth="1"/>
    <col min="8971" max="8971" width="13.125" style="99" customWidth="1"/>
    <col min="8972" max="8972" width="5.5" style="99" customWidth="1"/>
    <col min="8973" max="9216" width="9" style="99"/>
    <col min="9217" max="9217" width="5" style="99" customWidth="1"/>
    <col min="9218" max="9218" width="8.375" style="99" customWidth="1"/>
    <col min="9219" max="9219" width="11.125" style="99" customWidth="1"/>
    <col min="9220" max="9220" width="5.625" style="99" customWidth="1"/>
    <col min="9221" max="9221" width="11.125" style="99" customWidth="1"/>
    <col min="9222" max="9222" width="5.625" style="99" customWidth="1"/>
    <col min="9223" max="9223" width="11.125" style="99" customWidth="1"/>
    <col min="9224" max="9224" width="5.625" style="99" customWidth="1"/>
    <col min="9225" max="9225" width="11.125" style="99" customWidth="1"/>
    <col min="9226" max="9226" width="5.625" style="99" customWidth="1"/>
    <col min="9227" max="9227" width="13.125" style="99" customWidth="1"/>
    <col min="9228" max="9228" width="5.5" style="99" customWidth="1"/>
    <col min="9229" max="9472" width="9" style="99"/>
    <col min="9473" max="9473" width="5" style="99" customWidth="1"/>
    <col min="9474" max="9474" width="8.375" style="99" customWidth="1"/>
    <col min="9475" max="9475" width="11.125" style="99" customWidth="1"/>
    <col min="9476" max="9476" width="5.625" style="99" customWidth="1"/>
    <col min="9477" max="9477" width="11.125" style="99" customWidth="1"/>
    <col min="9478" max="9478" width="5.625" style="99" customWidth="1"/>
    <col min="9479" max="9479" width="11.125" style="99" customWidth="1"/>
    <col min="9480" max="9480" width="5.625" style="99" customWidth="1"/>
    <col min="9481" max="9481" width="11.125" style="99" customWidth="1"/>
    <col min="9482" max="9482" width="5.625" style="99" customWidth="1"/>
    <col min="9483" max="9483" width="13.125" style="99" customWidth="1"/>
    <col min="9484" max="9484" width="5.5" style="99" customWidth="1"/>
    <col min="9485" max="9728" width="9" style="99"/>
    <col min="9729" max="9729" width="5" style="99" customWidth="1"/>
    <col min="9730" max="9730" width="8.375" style="99" customWidth="1"/>
    <col min="9731" max="9731" width="11.125" style="99" customWidth="1"/>
    <col min="9732" max="9732" width="5.625" style="99" customWidth="1"/>
    <col min="9733" max="9733" width="11.125" style="99" customWidth="1"/>
    <col min="9734" max="9734" width="5.625" style="99" customWidth="1"/>
    <col min="9735" max="9735" width="11.125" style="99" customWidth="1"/>
    <col min="9736" max="9736" width="5.625" style="99" customWidth="1"/>
    <col min="9737" max="9737" width="11.125" style="99" customWidth="1"/>
    <col min="9738" max="9738" width="5.625" style="99" customWidth="1"/>
    <col min="9739" max="9739" width="13.125" style="99" customWidth="1"/>
    <col min="9740" max="9740" width="5.5" style="99" customWidth="1"/>
    <col min="9741" max="9984" width="9" style="99"/>
    <col min="9985" max="9985" width="5" style="99" customWidth="1"/>
    <col min="9986" max="9986" width="8.375" style="99" customWidth="1"/>
    <col min="9987" max="9987" width="11.125" style="99" customWidth="1"/>
    <col min="9988" max="9988" width="5.625" style="99" customWidth="1"/>
    <col min="9989" max="9989" width="11.125" style="99" customWidth="1"/>
    <col min="9990" max="9990" width="5.625" style="99" customWidth="1"/>
    <col min="9991" max="9991" width="11.125" style="99" customWidth="1"/>
    <col min="9992" max="9992" width="5.625" style="99" customWidth="1"/>
    <col min="9993" max="9993" width="11.125" style="99" customWidth="1"/>
    <col min="9994" max="9994" width="5.625" style="99" customWidth="1"/>
    <col min="9995" max="9995" width="13.125" style="99" customWidth="1"/>
    <col min="9996" max="9996" width="5.5" style="99" customWidth="1"/>
    <col min="9997" max="10240" width="9" style="99"/>
    <col min="10241" max="10241" width="5" style="99" customWidth="1"/>
    <col min="10242" max="10242" width="8.375" style="99" customWidth="1"/>
    <col min="10243" max="10243" width="11.125" style="99" customWidth="1"/>
    <col min="10244" max="10244" width="5.625" style="99" customWidth="1"/>
    <col min="10245" max="10245" width="11.125" style="99" customWidth="1"/>
    <col min="10246" max="10246" width="5.625" style="99" customWidth="1"/>
    <col min="10247" max="10247" width="11.125" style="99" customWidth="1"/>
    <col min="10248" max="10248" width="5.625" style="99" customWidth="1"/>
    <col min="10249" max="10249" width="11.125" style="99" customWidth="1"/>
    <col min="10250" max="10250" width="5.625" style="99" customWidth="1"/>
    <col min="10251" max="10251" width="13.125" style="99" customWidth="1"/>
    <col min="10252" max="10252" width="5.5" style="99" customWidth="1"/>
    <col min="10253" max="10496" width="9" style="99"/>
    <col min="10497" max="10497" width="5" style="99" customWidth="1"/>
    <col min="10498" max="10498" width="8.375" style="99" customWidth="1"/>
    <col min="10499" max="10499" width="11.125" style="99" customWidth="1"/>
    <col min="10500" max="10500" width="5.625" style="99" customWidth="1"/>
    <col min="10501" max="10501" width="11.125" style="99" customWidth="1"/>
    <col min="10502" max="10502" width="5.625" style="99" customWidth="1"/>
    <col min="10503" max="10503" width="11.125" style="99" customWidth="1"/>
    <col min="10504" max="10504" width="5.625" style="99" customWidth="1"/>
    <col min="10505" max="10505" width="11.125" style="99" customWidth="1"/>
    <col min="10506" max="10506" width="5.625" style="99" customWidth="1"/>
    <col min="10507" max="10507" width="13.125" style="99" customWidth="1"/>
    <col min="10508" max="10508" width="5.5" style="99" customWidth="1"/>
    <col min="10509" max="10752" width="9" style="99"/>
    <col min="10753" max="10753" width="5" style="99" customWidth="1"/>
    <col min="10754" max="10754" width="8.375" style="99" customWidth="1"/>
    <col min="10755" max="10755" width="11.125" style="99" customWidth="1"/>
    <col min="10756" max="10756" width="5.625" style="99" customWidth="1"/>
    <col min="10757" max="10757" width="11.125" style="99" customWidth="1"/>
    <col min="10758" max="10758" width="5.625" style="99" customWidth="1"/>
    <col min="10759" max="10759" width="11.125" style="99" customWidth="1"/>
    <col min="10760" max="10760" width="5.625" style="99" customWidth="1"/>
    <col min="10761" max="10761" width="11.125" style="99" customWidth="1"/>
    <col min="10762" max="10762" width="5.625" style="99" customWidth="1"/>
    <col min="10763" max="10763" width="13.125" style="99" customWidth="1"/>
    <col min="10764" max="10764" width="5.5" style="99" customWidth="1"/>
    <col min="10765" max="11008" width="9" style="99"/>
    <col min="11009" max="11009" width="5" style="99" customWidth="1"/>
    <col min="11010" max="11010" width="8.375" style="99" customWidth="1"/>
    <col min="11011" max="11011" width="11.125" style="99" customWidth="1"/>
    <col min="11012" max="11012" width="5.625" style="99" customWidth="1"/>
    <col min="11013" max="11013" width="11.125" style="99" customWidth="1"/>
    <col min="11014" max="11014" width="5.625" style="99" customWidth="1"/>
    <col min="11015" max="11015" width="11.125" style="99" customWidth="1"/>
    <col min="11016" max="11016" width="5.625" style="99" customWidth="1"/>
    <col min="11017" max="11017" width="11.125" style="99" customWidth="1"/>
    <col min="11018" max="11018" width="5.625" style="99" customWidth="1"/>
    <col min="11019" max="11019" width="13.125" style="99" customWidth="1"/>
    <col min="11020" max="11020" width="5.5" style="99" customWidth="1"/>
    <col min="11021" max="11264" width="9" style="99"/>
    <col min="11265" max="11265" width="5" style="99" customWidth="1"/>
    <col min="11266" max="11266" width="8.375" style="99" customWidth="1"/>
    <col min="11267" max="11267" width="11.125" style="99" customWidth="1"/>
    <col min="11268" max="11268" width="5.625" style="99" customWidth="1"/>
    <col min="11269" max="11269" width="11.125" style="99" customWidth="1"/>
    <col min="11270" max="11270" width="5.625" style="99" customWidth="1"/>
    <col min="11271" max="11271" width="11.125" style="99" customWidth="1"/>
    <col min="11272" max="11272" width="5.625" style="99" customWidth="1"/>
    <col min="11273" max="11273" width="11.125" style="99" customWidth="1"/>
    <col min="11274" max="11274" width="5.625" style="99" customWidth="1"/>
    <col min="11275" max="11275" width="13.125" style="99" customWidth="1"/>
    <col min="11276" max="11276" width="5.5" style="99" customWidth="1"/>
    <col min="11277" max="11520" width="9" style="99"/>
    <col min="11521" max="11521" width="5" style="99" customWidth="1"/>
    <col min="11522" max="11522" width="8.375" style="99" customWidth="1"/>
    <col min="11523" max="11523" width="11.125" style="99" customWidth="1"/>
    <col min="11524" max="11524" width="5.625" style="99" customWidth="1"/>
    <col min="11525" max="11525" width="11.125" style="99" customWidth="1"/>
    <col min="11526" max="11526" width="5.625" style="99" customWidth="1"/>
    <col min="11527" max="11527" width="11.125" style="99" customWidth="1"/>
    <col min="11528" max="11528" width="5.625" style="99" customWidth="1"/>
    <col min="11529" max="11529" width="11.125" style="99" customWidth="1"/>
    <col min="11530" max="11530" width="5.625" style="99" customWidth="1"/>
    <col min="11531" max="11531" width="13.125" style="99" customWidth="1"/>
    <col min="11532" max="11532" width="5.5" style="99" customWidth="1"/>
    <col min="11533" max="11776" width="9" style="99"/>
    <col min="11777" max="11777" width="5" style="99" customWidth="1"/>
    <col min="11778" max="11778" width="8.375" style="99" customWidth="1"/>
    <col min="11779" max="11779" width="11.125" style="99" customWidth="1"/>
    <col min="11780" max="11780" width="5.625" style="99" customWidth="1"/>
    <col min="11781" max="11781" width="11.125" style="99" customWidth="1"/>
    <col min="11782" max="11782" width="5.625" style="99" customWidth="1"/>
    <col min="11783" max="11783" width="11.125" style="99" customWidth="1"/>
    <col min="11784" max="11784" width="5.625" style="99" customWidth="1"/>
    <col min="11785" max="11785" width="11.125" style="99" customWidth="1"/>
    <col min="11786" max="11786" width="5.625" style="99" customWidth="1"/>
    <col min="11787" max="11787" width="13.125" style="99" customWidth="1"/>
    <col min="11788" max="11788" width="5.5" style="99" customWidth="1"/>
    <col min="11789" max="12032" width="9" style="99"/>
    <col min="12033" max="12033" width="5" style="99" customWidth="1"/>
    <col min="12034" max="12034" width="8.375" style="99" customWidth="1"/>
    <col min="12035" max="12035" width="11.125" style="99" customWidth="1"/>
    <col min="12036" max="12036" width="5.625" style="99" customWidth="1"/>
    <col min="12037" max="12037" width="11.125" style="99" customWidth="1"/>
    <col min="12038" max="12038" width="5.625" style="99" customWidth="1"/>
    <col min="12039" max="12039" width="11.125" style="99" customWidth="1"/>
    <col min="12040" max="12040" width="5.625" style="99" customWidth="1"/>
    <col min="12041" max="12041" width="11.125" style="99" customWidth="1"/>
    <col min="12042" max="12042" width="5.625" style="99" customWidth="1"/>
    <col min="12043" max="12043" width="13.125" style="99" customWidth="1"/>
    <col min="12044" max="12044" width="5.5" style="99" customWidth="1"/>
    <col min="12045" max="12288" width="9" style="99"/>
    <col min="12289" max="12289" width="5" style="99" customWidth="1"/>
    <col min="12290" max="12290" width="8.375" style="99" customWidth="1"/>
    <col min="12291" max="12291" width="11.125" style="99" customWidth="1"/>
    <col min="12292" max="12292" width="5.625" style="99" customWidth="1"/>
    <col min="12293" max="12293" width="11.125" style="99" customWidth="1"/>
    <col min="12294" max="12294" width="5.625" style="99" customWidth="1"/>
    <col min="12295" max="12295" width="11.125" style="99" customWidth="1"/>
    <col min="12296" max="12296" width="5.625" style="99" customWidth="1"/>
    <col min="12297" max="12297" width="11.125" style="99" customWidth="1"/>
    <col min="12298" max="12298" width="5.625" style="99" customWidth="1"/>
    <col min="12299" max="12299" width="13.125" style="99" customWidth="1"/>
    <col min="12300" max="12300" width="5.5" style="99" customWidth="1"/>
    <col min="12301" max="12544" width="9" style="99"/>
    <col min="12545" max="12545" width="5" style="99" customWidth="1"/>
    <col min="12546" max="12546" width="8.375" style="99" customWidth="1"/>
    <col min="12547" max="12547" width="11.125" style="99" customWidth="1"/>
    <col min="12548" max="12548" width="5.625" style="99" customWidth="1"/>
    <col min="12549" max="12549" width="11.125" style="99" customWidth="1"/>
    <col min="12550" max="12550" width="5.625" style="99" customWidth="1"/>
    <col min="12551" max="12551" width="11.125" style="99" customWidth="1"/>
    <col min="12552" max="12552" width="5.625" style="99" customWidth="1"/>
    <col min="12553" max="12553" width="11.125" style="99" customWidth="1"/>
    <col min="12554" max="12554" width="5.625" style="99" customWidth="1"/>
    <col min="12555" max="12555" width="13.125" style="99" customWidth="1"/>
    <col min="12556" max="12556" width="5.5" style="99" customWidth="1"/>
    <col min="12557" max="12800" width="9" style="99"/>
    <col min="12801" max="12801" width="5" style="99" customWidth="1"/>
    <col min="12802" max="12802" width="8.375" style="99" customWidth="1"/>
    <col min="12803" max="12803" width="11.125" style="99" customWidth="1"/>
    <col min="12804" max="12804" width="5.625" style="99" customWidth="1"/>
    <col min="12805" max="12805" width="11.125" style="99" customWidth="1"/>
    <col min="12806" max="12806" width="5.625" style="99" customWidth="1"/>
    <col min="12807" max="12807" width="11.125" style="99" customWidth="1"/>
    <col min="12808" max="12808" width="5.625" style="99" customWidth="1"/>
    <col min="12809" max="12809" width="11.125" style="99" customWidth="1"/>
    <col min="12810" max="12810" width="5.625" style="99" customWidth="1"/>
    <col min="12811" max="12811" width="13.125" style="99" customWidth="1"/>
    <col min="12812" max="12812" width="5.5" style="99" customWidth="1"/>
    <col min="12813" max="13056" width="9" style="99"/>
    <col min="13057" max="13057" width="5" style="99" customWidth="1"/>
    <col min="13058" max="13058" width="8.375" style="99" customWidth="1"/>
    <col min="13059" max="13059" width="11.125" style="99" customWidth="1"/>
    <col min="13060" max="13060" width="5.625" style="99" customWidth="1"/>
    <col min="13061" max="13061" width="11.125" style="99" customWidth="1"/>
    <col min="13062" max="13062" width="5.625" style="99" customWidth="1"/>
    <col min="13063" max="13063" width="11.125" style="99" customWidth="1"/>
    <col min="13064" max="13064" width="5.625" style="99" customWidth="1"/>
    <col min="13065" max="13065" width="11.125" style="99" customWidth="1"/>
    <col min="13066" max="13066" width="5.625" style="99" customWidth="1"/>
    <col min="13067" max="13067" width="13.125" style="99" customWidth="1"/>
    <col min="13068" max="13068" width="5.5" style="99" customWidth="1"/>
    <col min="13069" max="13312" width="9" style="99"/>
    <col min="13313" max="13313" width="5" style="99" customWidth="1"/>
    <col min="13314" max="13314" width="8.375" style="99" customWidth="1"/>
    <col min="13315" max="13315" width="11.125" style="99" customWidth="1"/>
    <col min="13316" max="13316" width="5.625" style="99" customWidth="1"/>
    <col min="13317" max="13317" width="11.125" style="99" customWidth="1"/>
    <col min="13318" max="13318" width="5.625" style="99" customWidth="1"/>
    <col min="13319" max="13319" width="11.125" style="99" customWidth="1"/>
    <col min="13320" max="13320" width="5.625" style="99" customWidth="1"/>
    <col min="13321" max="13321" width="11.125" style="99" customWidth="1"/>
    <col min="13322" max="13322" width="5.625" style="99" customWidth="1"/>
    <col min="13323" max="13323" width="13.125" style="99" customWidth="1"/>
    <col min="13324" max="13324" width="5.5" style="99" customWidth="1"/>
    <col min="13325" max="13568" width="9" style="99"/>
    <col min="13569" max="13569" width="5" style="99" customWidth="1"/>
    <col min="13570" max="13570" width="8.375" style="99" customWidth="1"/>
    <col min="13571" max="13571" width="11.125" style="99" customWidth="1"/>
    <col min="13572" max="13572" width="5.625" style="99" customWidth="1"/>
    <col min="13573" max="13573" width="11.125" style="99" customWidth="1"/>
    <col min="13574" max="13574" width="5.625" style="99" customWidth="1"/>
    <col min="13575" max="13575" width="11.125" style="99" customWidth="1"/>
    <col min="13576" max="13576" width="5.625" style="99" customWidth="1"/>
    <col min="13577" max="13577" width="11.125" style="99" customWidth="1"/>
    <col min="13578" max="13578" width="5.625" style="99" customWidth="1"/>
    <col min="13579" max="13579" width="13.125" style="99" customWidth="1"/>
    <col min="13580" max="13580" width="5.5" style="99" customWidth="1"/>
    <col min="13581" max="13824" width="9" style="99"/>
    <col min="13825" max="13825" width="5" style="99" customWidth="1"/>
    <col min="13826" max="13826" width="8.375" style="99" customWidth="1"/>
    <col min="13827" max="13827" width="11.125" style="99" customWidth="1"/>
    <col min="13828" max="13828" width="5.625" style="99" customWidth="1"/>
    <col min="13829" max="13829" width="11.125" style="99" customWidth="1"/>
    <col min="13830" max="13830" width="5.625" style="99" customWidth="1"/>
    <col min="13831" max="13831" width="11.125" style="99" customWidth="1"/>
    <col min="13832" max="13832" width="5.625" style="99" customWidth="1"/>
    <col min="13833" max="13833" width="11.125" style="99" customWidth="1"/>
    <col min="13834" max="13834" width="5.625" style="99" customWidth="1"/>
    <col min="13835" max="13835" width="13.125" style="99" customWidth="1"/>
    <col min="13836" max="13836" width="5.5" style="99" customWidth="1"/>
    <col min="13837" max="14080" width="9" style="99"/>
    <col min="14081" max="14081" width="5" style="99" customWidth="1"/>
    <col min="14082" max="14082" width="8.375" style="99" customWidth="1"/>
    <col min="14083" max="14083" width="11.125" style="99" customWidth="1"/>
    <col min="14084" max="14084" width="5.625" style="99" customWidth="1"/>
    <col min="14085" max="14085" width="11.125" style="99" customWidth="1"/>
    <col min="14086" max="14086" width="5.625" style="99" customWidth="1"/>
    <col min="14087" max="14087" width="11.125" style="99" customWidth="1"/>
    <col min="14088" max="14088" width="5.625" style="99" customWidth="1"/>
    <col min="14089" max="14089" width="11.125" style="99" customWidth="1"/>
    <col min="14090" max="14090" width="5.625" style="99" customWidth="1"/>
    <col min="14091" max="14091" width="13.125" style="99" customWidth="1"/>
    <col min="14092" max="14092" width="5.5" style="99" customWidth="1"/>
    <col min="14093" max="14336" width="9" style="99"/>
    <col min="14337" max="14337" width="5" style="99" customWidth="1"/>
    <col min="14338" max="14338" width="8.375" style="99" customWidth="1"/>
    <col min="14339" max="14339" width="11.125" style="99" customWidth="1"/>
    <col min="14340" max="14340" width="5.625" style="99" customWidth="1"/>
    <col min="14341" max="14341" width="11.125" style="99" customWidth="1"/>
    <col min="14342" max="14342" width="5.625" style="99" customWidth="1"/>
    <col min="14343" max="14343" width="11.125" style="99" customWidth="1"/>
    <col min="14344" max="14344" width="5.625" style="99" customWidth="1"/>
    <col min="14345" max="14345" width="11.125" style="99" customWidth="1"/>
    <col min="14346" max="14346" width="5.625" style="99" customWidth="1"/>
    <col min="14347" max="14347" width="13.125" style="99" customWidth="1"/>
    <col min="14348" max="14348" width="5.5" style="99" customWidth="1"/>
    <col min="14349" max="14592" width="9" style="99"/>
    <col min="14593" max="14593" width="5" style="99" customWidth="1"/>
    <col min="14594" max="14594" width="8.375" style="99" customWidth="1"/>
    <col min="14595" max="14595" width="11.125" style="99" customWidth="1"/>
    <col min="14596" max="14596" width="5.625" style="99" customWidth="1"/>
    <col min="14597" max="14597" width="11.125" style="99" customWidth="1"/>
    <col min="14598" max="14598" width="5.625" style="99" customWidth="1"/>
    <col min="14599" max="14599" width="11.125" style="99" customWidth="1"/>
    <col min="14600" max="14600" width="5.625" style="99" customWidth="1"/>
    <col min="14601" max="14601" width="11.125" style="99" customWidth="1"/>
    <col min="14602" max="14602" width="5.625" style="99" customWidth="1"/>
    <col min="14603" max="14603" width="13.125" style="99" customWidth="1"/>
    <col min="14604" max="14604" width="5.5" style="99" customWidth="1"/>
    <col min="14605" max="14848" width="9" style="99"/>
    <col min="14849" max="14849" width="5" style="99" customWidth="1"/>
    <col min="14850" max="14850" width="8.375" style="99" customWidth="1"/>
    <col min="14851" max="14851" width="11.125" style="99" customWidth="1"/>
    <col min="14852" max="14852" width="5.625" style="99" customWidth="1"/>
    <col min="14853" max="14853" width="11.125" style="99" customWidth="1"/>
    <col min="14854" max="14854" width="5.625" style="99" customWidth="1"/>
    <col min="14855" max="14855" width="11.125" style="99" customWidth="1"/>
    <col min="14856" max="14856" width="5.625" style="99" customWidth="1"/>
    <col min="14857" max="14857" width="11.125" style="99" customWidth="1"/>
    <col min="14858" max="14858" width="5.625" style="99" customWidth="1"/>
    <col min="14859" max="14859" width="13.125" style="99" customWidth="1"/>
    <col min="14860" max="14860" width="5.5" style="99" customWidth="1"/>
    <col min="14861" max="15104" width="9" style="99"/>
    <col min="15105" max="15105" width="5" style="99" customWidth="1"/>
    <col min="15106" max="15106" width="8.375" style="99" customWidth="1"/>
    <col min="15107" max="15107" width="11.125" style="99" customWidth="1"/>
    <col min="15108" max="15108" width="5.625" style="99" customWidth="1"/>
    <col min="15109" max="15109" width="11.125" style="99" customWidth="1"/>
    <col min="15110" max="15110" width="5.625" style="99" customWidth="1"/>
    <col min="15111" max="15111" width="11.125" style="99" customWidth="1"/>
    <col min="15112" max="15112" width="5.625" style="99" customWidth="1"/>
    <col min="15113" max="15113" width="11.125" style="99" customWidth="1"/>
    <col min="15114" max="15114" width="5.625" style="99" customWidth="1"/>
    <col min="15115" max="15115" width="13.125" style="99" customWidth="1"/>
    <col min="15116" max="15116" width="5.5" style="99" customWidth="1"/>
    <col min="15117" max="15360" width="9" style="99"/>
    <col min="15361" max="15361" width="5" style="99" customWidth="1"/>
    <col min="15362" max="15362" width="8.375" style="99" customWidth="1"/>
    <col min="15363" max="15363" width="11.125" style="99" customWidth="1"/>
    <col min="15364" max="15364" width="5.625" style="99" customWidth="1"/>
    <col min="15365" max="15365" width="11.125" style="99" customWidth="1"/>
    <col min="15366" max="15366" width="5.625" style="99" customWidth="1"/>
    <col min="15367" max="15367" width="11.125" style="99" customWidth="1"/>
    <col min="15368" max="15368" width="5.625" style="99" customWidth="1"/>
    <col min="15369" max="15369" width="11.125" style="99" customWidth="1"/>
    <col min="15370" max="15370" width="5.625" style="99" customWidth="1"/>
    <col min="15371" max="15371" width="13.125" style="99" customWidth="1"/>
    <col min="15372" max="15372" width="5.5" style="99" customWidth="1"/>
    <col min="15373" max="15616" width="9" style="99"/>
    <col min="15617" max="15617" width="5" style="99" customWidth="1"/>
    <col min="15618" max="15618" width="8.375" style="99" customWidth="1"/>
    <col min="15619" max="15619" width="11.125" style="99" customWidth="1"/>
    <col min="15620" max="15620" width="5.625" style="99" customWidth="1"/>
    <col min="15621" max="15621" width="11.125" style="99" customWidth="1"/>
    <col min="15622" max="15622" width="5.625" style="99" customWidth="1"/>
    <col min="15623" max="15623" width="11.125" style="99" customWidth="1"/>
    <col min="15624" max="15624" width="5.625" style="99" customWidth="1"/>
    <col min="15625" max="15625" width="11.125" style="99" customWidth="1"/>
    <col min="15626" max="15626" width="5.625" style="99" customWidth="1"/>
    <col min="15627" max="15627" width="13.125" style="99" customWidth="1"/>
    <col min="15628" max="15628" width="5.5" style="99" customWidth="1"/>
    <col min="15629" max="15872" width="9" style="99"/>
    <col min="15873" max="15873" width="5" style="99" customWidth="1"/>
    <col min="15874" max="15874" width="8.375" style="99" customWidth="1"/>
    <col min="15875" max="15875" width="11.125" style="99" customWidth="1"/>
    <col min="15876" max="15876" width="5.625" style="99" customWidth="1"/>
    <col min="15877" max="15877" width="11.125" style="99" customWidth="1"/>
    <col min="15878" max="15878" width="5.625" style="99" customWidth="1"/>
    <col min="15879" max="15879" width="11.125" style="99" customWidth="1"/>
    <col min="15880" max="15880" width="5.625" style="99" customWidth="1"/>
    <col min="15881" max="15881" width="11.125" style="99" customWidth="1"/>
    <col min="15882" max="15882" width="5.625" style="99" customWidth="1"/>
    <col min="15883" max="15883" width="13.125" style="99" customWidth="1"/>
    <col min="15884" max="15884" width="5.5" style="99" customWidth="1"/>
    <col min="15885" max="16128" width="9" style="99"/>
    <col min="16129" max="16129" width="5" style="99" customWidth="1"/>
    <col min="16130" max="16130" width="8.375" style="99" customWidth="1"/>
    <col min="16131" max="16131" width="11.125" style="99" customWidth="1"/>
    <col min="16132" max="16132" width="5.625" style="99" customWidth="1"/>
    <col min="16133" max="16133" width="11.125" style="99" customWidth="1"/>
    <col min="16134" max="16134" width="5.625" style="99" customWidth="1"/>
    <col min="16135" max="16135" width="11.125" style="99" customWidth="1"/>
    <col min="16136" max="16136" width="5.625" style="99" customWidth="1"/>
    <col min="16137" max="16137" width="11.125" style="99" customWidth="1"/>
    <col min="16138" max="16138" width="5.625" style="99" customWidth="1"/>
    <col min="16139" max="16139" width="13.125" style="99" customWidth="1"/>
    <col min="16140" max="16140" width="5.5" style="99" customWidth="1"/>
    <col min="16141" max="16384" width="9" style="99"/>
  </cols>
  <sheetData>
    <row r="1" spans="1:241" s="631" customFormat="1" ht="17.25" x14ac:dyDescent="0.4">
      <c r="A1" s="75" t="s">
        <v>266</v>
      </c>
      <c r="E1" s="638"/>
      <c r="F1" s="638"/>
      <c r="G1" s="638"/>
      <c r="H1" s="638"/>
      <c r="I1" s="638"/>
      <c r="J1" s="638"/>
    </row>
    <row r="2" spans="1:241" s="631" customFormat="1" ht="7.5" customHeight="1" x14ac:dyDescent="0.4">
      <c r="A2" s="75"/>
      <c r="B2" s="75"/>
      <c r="C2" s="75"/>
      <c r="D2" s="75"/>
      <c r="E2" s="148"/>
      <c r="F2" s="148"/>
      <c r="G2" s="148"/>
      <c r="H2" s="148"/>
      <c r="I2" s="148"/>
      <c r="J2" s="148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</row>
    <row r="3" spans="1:241" s="631" customFormat="1" ht="18.75" customHeight="1" thickBot="1" x14ac:dyDescent="0.45">
      <c r="A3" s="78" t="s">
        <v>267</v>
      </c>
      <c r="C3" s="638"/>
      <c r="D3" s="638"/>
      <c r="E3" s="638"/>
      <c r="F3" s="638"/>
      <c r="G3" s="638"/>
      <c r="H3" s="638"/>
      <c r="I3" s="638"/>
      <c r="J3" s="638"/>
    </row>
    <row r="4" spans="1:241" s="631" customFormat="1" ht="15" customHeight="1" x14ac:dyDescent="0.4">
      <c r="A4" s="149"/>
      <c r="B4" s="150" t="s">
        <v>268</v>
      </c>
      <c r="C4" s="880" t="s">
        <v>300</v>
      </c>
      <c r="D4" s="849"/>
      <c r="E4" s="880" t="s">
        <v>269</v>
      </c>
      <c r="F4" s="849"/>
      <c r="G4" s="880" t="s">
        <v>270</v>
      </c>
      <c r="H4" s="849"/>
      <c r="I4" s="880" t="s">
        <v>271</v>
      </c>
      <c r="J4" s="849"/>
      <c r="K4" s="880" t="s">
        <v>1412</v>
      </c>
      <c r="L4" s="849"/>
    </row>
    <row r="5" spans="1:241" s="631" customFormat="1" ht="18" customHeight="1" x14ac:dyDescent="0.4">
      <c r="A5" s="82" t="s">
        <v>272</v>
      </c>
      <c r="B5" s="151"/>
      <c r="C5" s="152" t="s">
        <v>273</v>
      </c>
      <c r="D5" s="153" t="s">
        <v>137</v>
      </c>
      <c r="E5" s="152" t="s">
        <v>273</v>
      </c>
      <c r="F5" s="153" t="s">
        <v>137</v>
      </c>
      <c r="G5" s="152" t="s">
        <v>273</v>
      </c>
      <c r="H5" s="153" t="s">
        <v>137</v>
      </c>
      <c r="I5" s="152" t="s">
        <v>273</v>
      </c>
      <c r="J5" s="153" t="s">
        <v>137</v>
      </c>
      <c r="K5" s="152" t="s">
        <v>273</v>
      </c>
      <c r="L5" s="153" t="s">
        <v>137</v>
      </c>
    </row>
    <row r="6" spans="1:241" s="631" customFormat="1" ht="12" customHeight="1" x14ac:dyDescent="0.4">
      <c r="B6" s="154"/>
      <c r="C6" s="155" t="s">
        <v>274</v>
      </c>
      <c r="D6" s="156" t="s">
        <v>275</v>
      </c>
      <c r="E6" s="155" t="s">
        <v>274</v>
      </c>
      <c r="F6" s="156" t="s">
        <v>275</v>
      </c>
      <c r="G6" s="155" t="s">
        <v>274</v>
      </c>
      <c r="H6" s="156" t="s">
        <v>275</v>
      </c>
      <c r="I6" s="155" t="s">
        <v>274</v>
      </c>
      <c r="J6" s="156" t="s">
        <v>275</v>
      </c>
      <c r="K6" s="155" t="s">
        <v>274</v>
      </c>
      <c r="L6" s="156" t="s">
        <v>275</v>
      </c>
    </row>
    <row r="7" spans="1:241" s="631" customFormat="1" ht="18" customHeight="1" x14ac:dyDescent="0.4">
      <c r="A7" s="883" t="s">
        <v>276</v>
      </c>
      <c r="B7" s="884"/>
      <c r="C7" s="157">
        <v>48566</v>
      </c>
      <c r="D7" s="158">
        <v>79</v>
      </c>
      <c r="E7" s="157">
        <v>48885</v>
      </c>
      <c r="F7" s="158">
        <v>78.7</v>
      </c>
      <c r="G7" s="157">
        <v>49521</v>
      </c>
      <c r="H7" s="158">
        <v>78.491385459098765</v>
      </c>
      <c r="I7" s="157">
        <v>49934</v>
      </c>
      <c r="J7" s="158">
        <v>78.416407550488401</v>
      </c>
      <c r="K7" s="157">
        <v>50603</v>
      </c>
      <c r="L7" s="158">
        <v>78.591951791</v>
      </c>
    </row>
    <row r="8" spans="1:241" s="631" customFormat="1" ht="18" customHeight="1" x14ac:dyDescent="0.4">
      <c r="A8" s="883" t="s">
        <v>277</v>
      </c>
      <c r="B8" s="884"/>
      <c r="C8" s="157">
        <v>2328</v>
      </c>
      <c r="D8" s="158">
        <v>3.8</v>
      </c>
      <c r="E8" s="157">
        <v>2329</v>
      </c>
      <c r="F8" s="158">
        <v>3.8</v>
      </c>
      <c r="G8" s="157">
        <v>2328</v>
      </c>
      <c r="H8" s="158">
        <v>3.6899082277979423</v>
      </c>
      <c r="I8" s="157">
        <v>2319</v>
      </c>
      <c r="J8" s="158">
        <v>3.641760105530953</v>
      </c>
      <c r="K8" s="157">
        <v>2315</v>
      </c>
      <c r="L8" s="158">
        <v>0.35954462850000002</v>
      </c>
    </row>
    <row r="9" spans="1:241" s="631" customFormat="1" ht="18" customHeight="1" x14ac:dyDescent="0.4">
      <c r="A9" s="883" t="s">
        <v>278</v>
      </c>
      <c r="B9" s="884"/>
      <c r="C9" s="157">
        <v>450</v>
      </c>
      <c r="D9" s="158">
        <v>0.7</v>
      </c>
      <c r="E9" s="157">
        <v>461</v>
      </c>
      <c r="F9" s="158">
        <v>0.7</v>
      </c>
      <c r="G9" s="157">
        <v>565</v>
      </c>
      <c r="H9" s="158">
        <v>0.89553185081865871</v>
      </c>
      <c r="I9" s="157">
        <v>547</v>
      </c>
      <c r="J9" s="158">
        <v>0.85900939099846108</v>
      </c>
      <c r="K9" s="157">
        <v>495</v>
      </c>
      <c r="L9" s="158">
        <v>0.76878873000000003</v>
      </c>
    </row>
    <row r="10" spans="1:241" s="631" customFormat="1" ht="18" customHeight="1" x14ac:dyDescent="0.4">
      <c r="A10" s="881" t="s">
        <v>279</v>
      </c>
      <c r="B10" s="882"/>
      <c r="C10" s="159" t="s">
        <v>280</v>
      </c>
      <c r="D10" s="160" t="s">
        <v>280</v>
      </c>
      <c r="E10" s="159" t="s">
        <v>116</v>
      </c>
      <c r="F10" s="160" t="s">
        <v>116</v>
      </c>
      <c r="G10" s="159" t="s">
        <v>116</v>
      </c>
      <c r="H10" s="160" t="s">
        <v>116</v>
      </c>
      <c r="I10" s="159" t="s">
        <v>116</v>
      </c>
      <c r="J10" s="160" t="s">
        <v>116</v>
      </c>
      <c r="K10" s="159" t="s">
        <v>116</v>
      </c>
      <c r="L10" s="160" t="s">
        <v>116</v>
      </c>
    </row>
    <row r="11" spans="1:241" s="631" customFormat="1" ht="18" customHeight="1" x14ac:dyDescent="0.4">
      <c r="A11" s="883" t="s">
        <v>281</v>
      </c>
      <c r="B11" s="884"/>
      <c r="C11" s="159">
        <v>9416</v>
      </c>
      <c r="D11" s="161">
        <v>15.3</v>
      </c>
      <c r="E11" s="159">
        <v>9688</v>
      </c>
      <c r="F11" s="161">
        <v>15.6</v>
      </c>
      <c r="G11" s="159">
        <v>10010</v>
      </c>
      <c r="H11" s="158">
        <v>15.865971374681015</v>
      </c>
      <c r="I11" s="159">
        <v>10017</v>
      </c>
      <c r="J11" s="158">
        <v>15.730707622726845</v>
      </c>
      <c r="K11" s="159">
        <v>10154</v>
      </c>
      <c r="L11" s="158">
        <v>16.020314659</v>
      </c>
    </row>
    <row r="12" spans="1:241" s="631" customFormat="1" ht="18" customHeight="1" thickBot="1" x14ac:dyDescent="0.45">
      <c r="A12" s="883" t="s">
        <v>282</v>
      </c>
      <c r="B12" s="884"/>
      <c r="C12" s="157">
        <v>731</v>
      </c>
      <c r="D12" s="158">
        <v>1.2</v>
      </c>
      <c r="E12" s="157">
        <v>750</v>
      </c>
      <c r="F12" s="158">
        <v>1.2</v>
      </c>
      <c r="G12" s="157">
        <v>667</v>
      </c>
      <c r="H12" s="158">
        <v>1.0572030876036203</v>
      </c>
      <c r="I12" s="157">
        <v>861</v>
      </c>
      <c r="J12" s="158">
        <v>1.3521153302553472</v>
      </c>
      <c r="K12" s="157">
        <v>820</v>
      </c>
      <c r="L12" s="158">
        <v>1.0234985320000001</v>
      </c>
    </row>
    <row r="13" spans="1:241" s="631" customFormat="1" ht="18" customHeight="1" thickTop="1" thickBot="1" x14ac:dyDescent="0.45">
      <c r="A13" s="891" t="s">
        <v>283</v>
      </c>
      <c r="B13" s="892"/>
      <c r="C13" s="162">
        <v>61491</v>
      </c>
      <c r="D13" s="163">
        <v>100</v>
      </c>
      <c r="E13" s="162">
        <v>62113</v>
      </c>
      <c r="F13" s="163">
        <v>100</v>
      </c>
      <c r="G13" s="162">
        <v>63091</v>
      </c>
      <c r="H13" s="163">
        <v>100</v>
      </c>
      <c r="I13" s="162">
        <v>63678</v>
      </c>
      <c r="J13" s="163">
        <v>100</v>
      </c>
      <c r="K13" s="162">
        <v>64387</v>
      </c>
      <c r="L13" s="163">
        <v>100</v>
      </c>
      <c r="N13" s="97"/>
    </row>
    <row r="14" spans="1:241" s="631" customFormat="1" ht="13.5" customHeight="1" x14ac:dyDescent="0.4">
      <c r="A14" s="80" t="s">
        <v>284</v>
      </c>
      <c r="C14" s="93"/>
      <c r="D14" s="638"/>
      <c r="E14" s="93"/>
      <c r="F14" s="86"/>
      <c r="G14" s="93"/>
      <c r="H14" s="86"/>
      <c r="I14" s="93"/>
      <c r="J14" s="86"/>
      <c r="K14" s="638"/>
    </row>
    <row r="15" spans="1:241" s="631" customFormat="1" ht="13.5" customHeight="1" x14ac:dyDescent="0.4">
      <c r="A15" s="93" t="s">
        <v>285</v>
      </c>
      <c r="C15" s="93"/>
      <c r="D15" s="638"/>
      <c r="E15" s="93"/>
      <c r="F15" s="638"/>
      <c r="G15" s="93"/>
      <c r="H15" s="638"/>
      <c r="I15" s="93"/>
      <c r="J15" s="638"/>
      <c r="K15" s="638"/>
    </row>
    <row r="16" spans="1:241" s="631" customFormat="1" ht="14.25" customHeight="1" x14ac:dyDescent="0.4">
      <c r="A16" s="75"/>
      <c r="B16" s="75"/>
      <c r="C16" s="148"/>
      <c r="D16" s="148"/>
      <c r="E16" s="148"/>
      <c r="F16" s="148"/>
      <c r="G16" s="148"/>
      <c r="H16" s="148"/>
      <c r="I16" s="148"/>
      <c r="J16" s="148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</row>
    <row r="17" spans="1:12" s="631" customFormat="1" ht="18.75" customHeight="1" thickBot="1" x14ac:dyDescent="0.45">
      <c r="A17" s="78" t="s">
        <v>286</v>
      </c>
      <c r="C17" s="638"/>
      <c r="E17" s="638"/>
      <c r="G17" s="638"/>
      <c r="I17" s="638"/>
    </row>
    <row r="18" spans="1:12" s="631" customFormat="1" ht="15" customHeight="1" x14ac:dyDescent="0.4">
      <c r="A18" s="149"/>
      <c r="B18" s="150" t="s">
        <v>268</v>
      </c>
      <c r="C18" s="880" t="s">
        <v>300</v>
      </c>
      <c r="D18" s="849"/>
      <c r="E18" s="880" t="s">
        <v>287</v>
      </c>
      <c r="F18" s="849"/>
      <c r="G18" s="880" t="s">
        <v>288</v>
      </c>
      <c r="H18" s="849"/>
      <c r="I18" s="880" t="s">
        <v>289</v>
      </c>
      <c r="J18" s="849"/>
      <c r="K18" s="880" t="s">
        <v>1413</v>
      </c>
      <c r="L18" s="849"/>
    </row>
    <row r="19" spans="1:12" s="631" customFormat="1" ht="18" customHeight="1" x14ac:dyDescent="0.4">
      <c r="A19" s="82" t="s">
        <v>272</v>
      </c>
      <c r="B19" s="151"/>
      <c r="C19" s="152" t="s">
        <v>290</v>
      </c>
      <c r="D19" s="153" t="s">
        <v>137</v>
      </c>
      <c r="E19" s="152" t="s">
        <v>290</v>
      </c>
      <c r="F19" s="153" t="s">
        <v>137</v>
      </c>
      <c r="G19" s="152" t="s">
        <v>290</v>
      </c>
      <c r="H19" s="153" t="s">
        <v>137</v>
      </c>
      <c r="I19" s="152" t="s">
        <v>290</v>
      </c>
      <c r="J19" s="153" t="s">
        <v>137</v>
      </c>
      <c r="K19" s="152" t="s">
        <v>290</v>
      </c>
      <c r="L19" s="153" t="s">
        <v>137</v>
      </c>
    </row>
    <row r="20" spans="1:12" s="631" customFormat="1" ht="12" customHeight="1" x14ac:dyDescent="0.4">
      <c r="B20" s="154"/>
      <c r="C20" s="155" t="s">
        <v>291</v>
      </c>
      <c r="D20" s="156" t="s">
        <v>275</v>
      </c>
      <c r="E20" s="155" t="s">
        <v>291</v>
      </c>
      <c r="F20" s="156" t="s">
        <v>275</v>
      </c>
      <c r="G20" s="155" t="s">
        <v>291</v>
      </c>
      <c r="H20" s="156" t="s">
        <v>275</v>
      </c>
      <c r="I20" s="155" t="s">
        <v>291</v>
      </c>
      <c r="J20" s="156" t="s">
        <v>275</v>
      </c>
      <c r="K20" s="155" t="s">
        <v>291</v>
      </c>
      <c r="L20" s="156" t="s">
        <v>275</v>
      </c>
    </row>
    <row r="21" spans="1:12" s="631" customFormat="1" ht="18" customHeight="1" x14ac:dyDescent="0.4">
      <c r="A21" s="883" t="s">
        <v>276</v>
      </c>
      <c r="B21" s="884"/>
      <c r="C21" s="157">
        <v>140760394</v>
      </c>
      <c r="D21" s="164">
        <v>85.1</v>
      </c>
      <c r="E21" s="157">
        <v>142694034</v>
      </c>
      <c r="F21" s="164">
        <v>85.4</v>
      </c>
      <c r="G21" s="157">
        <v>146285655</v>
      </c>
      <c r="H21" s="164">
        <v>85.441282932222123</v>
      </c>
      <c r="I21" s="157">
        <v>148458446</v>
      </c>
      <c r="J21" s="164">
        <v>85.496826707659196</v>
      </c>
      <c r="K21" s="157">
        <v>151959282</v>
      </c>
      <c r="L21" s="164">
        <v>85.420294991999995</v>
      </c>
    </row>
    <row r="22" spans="1:12" s="631" customFormat="1" ht="18" customHeight="1" x14ac:dyDescent="0.4">
      <c r="A22" s="883" t="s">
        <v>277</v>
      </c>
      <c r="B22" s="884"/>
      <c r="C22" s="157">
        <v>7306269</v>
      </c>
      <c r="D22" s="164">
        <v>4.4000000000000004</v>
      </c>
      <c r="E22" s="157">
        <v>7328755</v>
      </c>
      <c r="F22" s="164">
        <v>4.4000000000000004</v>
      </c>
      <c r="G22" s="157">
        <v>7764994</v>
      </c>
      <c r="H22" s="164">
        <v>4.5353117455092038</v>
      </c>
      <c r="I22" s="157">
        <v>7197704</v>
      </c>
      <c r="J22" s="164">
        <v>4.1451387116164842</v>
      </c>
      <c r="K22" s="157">
        <v>7916416</v>
      </c>
      <c r="L22" s="164">
        <v>4.4500249079999996</v>
      </c>
    </row>
    <row r="23" spans="1:12" s="631" customFormat="1" ht="18" customHeight="1" x14ac:dyDescent="0.4">
      <c r="A23" s="883" t="s">
        <v>292</v>
      </c>
      <c r="B23" s="884"/>
      <c r="C23" s="157">
        <v>846903</v>
      </c>
      <c r="D23" s="164">
        <v>0.5</v>
      </c>
      <c r="E23" s="157">
        <v>1000573</v>
      </c>
      <c r="F23" s="164">
        <v>0.6</v>
      </c>
      <c r="G23" s="157">
        <v>1523656</v>
      </c>
      <c r="H23" s="164">
        <v>0.88992405569348432</v>
      </c>
      <c r="I23" s="157">
        <v>1374557</v>
      </c>
      <c r="J23" s="164">
        <v>0.79160374364150277</v>
      </c>
      <c r="K23" s="157">
        <v>1274140</v>
      </c>
      <c r="L23" s="164">
        <v>0.71622748599999997</v>
      </c>
    </row>
    <row r="24" spans="1:12" s="631" customFormat="1" ht="18" customHeight="1" x14ac:dyDescent="0.4">
      <c r="A24" s="881" t="s">
        <v>279</v>
      </c>
      <c r="B24" s="882"/>
      <c r="C24" s="159" t="s">
        <v>293</v>
      </c>
      <c r="D24" s="165" t="s">
        <v>293</v>
      </c>
      <c r="E24" s="159" t="s">
        <v>116</v>
      </c>
      <c r="F24" s="165" t="s">
        <v>116</v>
      </c>
      <c r="G24" s="159" t="s">
        <v>116</v>
      </c>
      <c r="H24" s="160" t="s">
        <v>116</v>
      </c>
      <c r="I24" s="159" t="s">
        <v>116</v>
      </c>
      <c r="J24" s="160" t="s">
        <v>116</v>
      </c>
      <c r="K24" s="159" t="s">
        <v>116</v>
      </c>
      <c r="L24" s="160" t="s">
        <v>116</v>
      </c>
    </row>
    <row r="25" spans="1:12" s="631" customFormat="1" ht="18" customHeight="1" x14ac:dyDescent="0.4">
      <c r="A25" s="883" t="s">
        <v>294</v>
      </c>
      <c r="B25" s="884"/>
      <c r="C25" s="159">
        <v>13667900</v>
      </c>
      <c r="D25" s="165">
        <v>8.3000000000000007</v>
      </c>
      <c r="E25" s="159">
        <v>13446733</v>
      </c>
      <c r="F25" s="165">
        <v>8.1</v>
      </c>
      <c r="G25" s="159">
        <v>13871766</v>
      </c>
      <c r="H25" s="164">
        <v>8.1021032689471788</v>
      </c>
      <c r="I25" s="159">
        <v>13754176</v>
      </c>
      <c r="J25" s="164">
        <v>7.9209936090712221</v>
      </c>
      <c r="K25" s="159">
        <v>13793692</v>
      </c>
      <c r="L25" s="164">
        <v>7.753795781</v>
      </c>
    </row>
    <row r="26" spans="1:12" s="631" customFormat="1" ht="18" customHeight="1" thickBot="1" x14ac:dyDescent="0.45">
      <c r="A26" s="883" t="s">
        <v>295</v>
      </c>
      <c r="B26" s="884"/>
      <c r="C26" s="157">
        <v>2754975</v>
      </c>
      <c r="D26" s="164">
        <v>1.7</v>
      </c>
      <c r="E26" s="157">
        <v>2574998</v>
      </c>
      <c r="F26" s="164">
        <v>1.5</v>
      </c>
      <c r="G26" s="157">
        <v>1765842</v>
      </c>
      <c r="H26" s="164">
        <v>1.0313779976280038</v>
      </c>
      <c r="I26" s="157">
        <v>2857171</v>
      </c>
      <c r="J26" s="164">
        <v>1.6454372280115968</v>
      </c>
      <c r="K26" s="157">
        <v>2952463</v>
      </c>
      <c r="L26" s="164">
        <v>1.6596568309999999</v>
      </c>
    </row>
    <row r="27" spans="1:12" s="631" customFormat="1" ht="18" customHeight="1" thickTop="1" x14ac:dyDescent="0.4">
      <c r="A27" s="885" t="s">
        <v>296</v>
      </c>
      <c r="B27" s="886"/>
      <c r="C27" s="166">
        <v>165336441</v>
      </c>
      <c r="D27" s="167">
        <v>100</v>
      </c>
      <c r="E27" s="166">
        <f>SUM(E21:E26)</f>
        <v>167045093</v>
      </c>
      <c r="F27" s="167">
        <v>100</v>
      </c>
      <c r="G27" s="166">
        <v>171211913</v>
      </c>
      <c r="H27" s="167">
        <v>99.999999999999986</v>
      </c>
      <c r="I27" s="166">
        <v>173642054</v>
      </c>
      <c r="J27" s="167">
        <v>100</v>
      </c>
      <c r="K27" s="166">
        <v>177895993</v>
      </c>
      <c r="L27" s="167">
        <v>100</v>
      </c>
    </row>
    <row r="28" spans="1:12" s="631" customFormat="1" ht="30" customHeight="1" thickBot="1" x14ac:dyDescent="0.45">
      <c r="A28" s="887" t="s">
        <v>297</v>
      </c>
      <c r="B28" s="888"/>
      <c r="C28" s="168">
        <v>2689</v>
      </c>
      <c r="D28" s="169"/>
      <c r="E28" s="168">
        <v>2689</v>
      </c>
      <c r="F28" s="170"/>
      <c r="G28" s="168">
        <v>2714</v>
      </c>
      <c r="H28" s="170"/>
      <c r="I28" s="168">
        <f>I27/I13</f>
        <v>2726.8766921071642</v>
      </c>
      <c r="J28" s="170"/>
      <c r="K28" s="168">
        <f>K27/K13</f>
        <v>2762.9178716200477</v>
      </c>
      <c r="L28" s="170"/>
    </row>
    <row r="29" spans="1:12" s="631" customFormat="1" ht="13.5" customHeight="1" x14ac:dyDescent="0.4">
      <c r="A29" s="80" t="s">
        <v>284</v>
      </c>
      <c r="C29" s="93"/>
      <c r="D29" s="638"/>
      <c r="E29" s="93"/>
      <c r="F29" s="638"/>
      <c r="G29" s="93"/>
      <c r="H29" s="638"/>
      <c r="I29" s="93"/>
      <c r="J29" s="638"/>
      <c r="K29" s="638"/>
    </row>
    <row r="30" spans="1:12" s="631" customFormat="1" ht="13.5" customHeight="1" x14ac:dyDescent="0.4">
      <c r="A30" s="93" t="s">
        <v>285</v>
      </c>
      <c r="C30" s="93"/>
      <c r="D30" s="638"/>
      <c r="E30" s="93"/>
      <c r="F30" s="638"/>
      <c r="G30" s="93"/>
      <c r="H30" s="638"/>
      <c r="I30" s="93"/>
      <c r="J30" s="638"/>
      <c r="K30" s="638"/>
    </row>
    <row r="31" spans="1:12" s="631" customFormat="1" ht="13.5" customHeight="1" x14ac:dyDescent="0.4">
      <c r="A31" s="93" t="s">
        <v>298</v>
      </c>
      <c r="C31" s="93"/>
      <c r="D31" s="638"/>
      <c r="E31" s="93"/>
      <c r="F31" s="638"/>
      <c r="G31" s="93"/>
      <c r="H31" s="638"/>
      <c r="I31" s="93"/>
      <c r="J31" s="638"/>
      <c r="K31" s="638"/>
    </row>
    <row r="32" spans="1:12" s="631" customFormat="1" ht="13.5" customHeight="1" x14ac:dyDescent="0.4">
      <c r="C32" s="638"/>
      <c r="D32" s="638"/>
      <c r="E32" s="638"/>
      <c r="F32" s="638"/>
      <c r="G32" s="638"/>
      <c r="H32" s="638"/>
      <c r="I32" s="638"/>
      <c r="J32" s="638"/>
      <c r="K32" s="638"/>
    </row>
    <row r="33" spans="1:13" s="631" customFormat="1" ht="18.75" customHeight="1" thickBot="1" x14ac:dyDescent="0.45">
      <c r="A33" s="78" t="s">
        <v>299</v>
      </c>
      <c r="C33" s="638"/>
      <c r="E33" s="638"/>
      <c r="G33" s="638"/>
      <c r="I33" s="638"/>
    </row>
    <row r="34" spans="1:13" s="631" customFormat="1" ht="15" customHeight="1" x14ac:dyDescent="0.4">
      <c r="A34" s="149"/>
      <c r="B34" s="150" t="s">
        <v>268</v>
      </c>
      <c r="C34" s="880" t="s">
        <v>1431</v>
      </c>
      <c r="D34" s="849"/>
      <c r="E34" s="880" t="s">
        <v>301</v>
      </c>
      <c r="F34" s="849"/>
      <c r="G34" s="880" t="s">
        <v>288</v>
      </c>
      <c r="H34" s="849"/>
      <c r="I34" s="880" t="s">
        <v>289</v>
      </c>
      <c r="J34" s="849"/>
      <c r="K34" s="880" t="s">
        <v>1414</v>
      </c>
      <c r="L34" s="849"/>
    </row>
    <row r="35" spans="1:13" s="631" customFormat="1" ht="18" customHeight="1" x14ac:dyDescent="0.4">
      <c r="A35" s="82" t="s">
        <v>272</v>
      </c>
      <c r="B35" s="151"/>
      <c r="C35" s="152" t="s">
        <v>302</v>
      </c>
      <c r="D35" s="153" t="s">
        <v>137</v>
      </c>
      <c r="E35" s="152" t="s">
        <v>302</v>
      </c>
      <c r="F35" s="153" t="s">
        <v>137</v>
      </c>
      <c r="G35" s="152" t="s">
        <v>302</v>
      </c>
      <c r="H35" s="153" t="s">
        <v>137</v>
      </c>
      <c r="I35" s="152" t="s">
        <v>302</v>
      </c>
      <c r="J35" s="153" t="s">
        <v>137</v>
      </c>
      <c r="K35" s="152" t="s">
        <v>302</v>
      </c>
      <c r="L35" s="153" t="s">
        <v>137</v>
      </c>
    </row>
    <row r="36" spans="1:13" s="631" customFormat="1" ht="12" customHeight="1" x14ac:dyDescent="0.4">
      <c r="B36" s="154"/>
      <c r="C36" s="171" t="s">
        <v>291</v>
      </c>
      <c r="D36" s="172" t="s">
        <v>275</v>
      </c>
      <c r="E36" s="171" t="s">
        <v>291</v>
      </c>
      <c r="F36" s="172" t="s">
        <v>275</v>
      </c>
      <c r="G36" s="171" t="s">
        <v>291</v>
      </c>
      <c r="H36" s="172" t="s">
        <v>275</v>
      </c>
      <c r="I36" s="171" t="s">
        <v>291</v>
      </c>
      <c r="J36" s="172" t="s">
        <v>275</v>
      </c>
      <c r="K36" s="171" t="s">
        <v>291</v>
      </c>
      <c r="L36" s="172" t="s">
        <v>275</v>
      </c>
    </row>
    <row r="37" spans="1:13" s="631" customFormat="1" ht="18" customHeight="1" x14ac:dyDescent="0.4">
      <c r="A37" s="883" t="s">
        <v>303</v>
      </c>
      <c r="B37" s="884"/>
      <c r="C37" s="157">
        <v>5253429</v>
      </c>
      <c r="D37" s="158">
        <v>84.8</v>
      </c>
      <c r="E37" s="157">
        <v>5283756</v>
      </c>
      <c r="F37" s="158">
        <v>85.3</v>
      </c>
      <c r="G37" s="157">
        <v>5388944</v>
      </c>
      <c r="H37" s="158">
        <v>85.129012313109939</v>
      </c>
      <c r="I37" s="157">
        <v>5438509</v>
      </c>
      <c r="J37" s="158">
        <v>84.37013458864179</v>
      </c>
      <c r="K37" s="157">
        <v>5537124</v>
      </c>
      <c r="L37" s="158">
        <v>84.846289455999994</v>
      </c>
    </row>
    <row r="38" spans="1:13" s="631" customFormat="1" ht="18" customHeight="1" x14ac:dyDescent="0.4">
      <c r="A38" s="883" t="s">
        <v>277</v>
      </c>
      <c r="B38" s="884"/>
      <c r="C38" s="157">
        <v>294712</v>
      </c>
      <c r="D38" s="158">
        <v>4.8</v>
      </c>
      <c r="E38" s="157">
        <v>292336</v>
      </c>
      <c r="F38" s="158">
        <v>4.7</v>
      </c>
      <c r="G38" s="157">
        <v>312252</v>
      </c>
      <c r="H38" s="158">
        <v>4.9326369605609575</v>
      </c>
      <c r="I38" s="157">
        <v>281328</v>
      </c>
      <c r="J38" s="158">
        <v>4.3643728866778408</v>
      </c>
      <c r="K38" s="157">
        <v>321274</v>
      </c>
      <c r="L38" s="158">
        <v>4.9229359490000002</v>
      </c>
    </row>
    <row r="39" spans="1:13" s="631" customFormat="1" ht="18" customHeight="1" x14ac:dyDescent="0.4">
      <c r="A39" s="883" t="s">
        <v>292</v>
      </c>
      <c r="B39" s="884"/>
      <c r="C39" s="157">
        <v>25846</v>
      </c>
      <c r="D39" s="158">
        <v>0.4</v>
      </c>
      <c r="E39" s="157">
        <v>33648</v>
      </c>
      <c r="F39" s="158">
        <v>0.5</v>
      </c>
      <c r="G39" s="157">
        <v>55572</v>
      </c>
      <c r="H39" s="158">
        <v>0.87786948097143802</v>
      </c>
      <c r="I39" s="157">
        <v>47624</v>
      </c>
      <c r="J39" s="158">
        <v>0.73881339345939789</v>
      </c>
      <c r="K39" s="157">
        <v>44843</v>
      </c>
      <c r="L39" s="158">
        <v>0.68713688799999995</v>
      </c>
    </row>
    <row r="40" spans="1:13" s="631" customFormat="1" ht="18" customHeight="1" x14ac:dyDescent="0.4">
      <c r="A40" s="881" t="s">
        <v>304</v>
      </c>
      <c r="B40" s="882"/>
      <c r="C40" s="159" t="s">
        <v>293</v>
      </c>
      <c r="D40" s="160" t="s">
        <v>305</v>
      </c>
      <c r="E40" s="159" t="s">
        <v>116</v>
      </c>
      <c r="F40" s="160" t="s">
        <v>116</v>
      </c>
      <c r="G40" s="159" t="s">
        <v>116</v>
      </c>
      <c r="H40" s="160" t="s">
        <v>116</v>
      </c>
      <c r="I40" s="159" t="s">
        <v>116</v>
      </c>
      <c r="J40" s="160" t="s">
        <v>116</v>
      </c>
      <c r="K40" s="159" t="s">
        <v>116</v>
      </c>
      <c r="L40" s="160" t="s">
        <v>116</v>
      </c>
    </row>
    <row r="41" spans="1:13" s="631" customFormat="1" ht="18" customHeight="1" x14ac:dyDescent="0.4">
      <c r="A41" s="883" t="s">
        <v>306</v>
      </c>
      <c r="B41" s="884"/>
      <c r="C41" s="157">
        <v>417947</v>
      </c>
      <c r="D41" s="158">
        <v>6.7</v>
      </c>
      <c r="E41" s="157">
        <v>400636</v>
      </c>
      <c r="F41" s="158">
        <v>6.5</v>
      </c>
      <c r="G41" s="157">
        <v>415493</v>
      </c>
      <c r="H41" s="158">
        <v>6.5635324310311978</v>
      </c>
      <c r="I41" s="157">
        <v>409813</v>
      </c>
      <c r="J41" s="158">
        <v>6.3576208049255882</v>
      </c>
      <c r="K41" s="157">
        <v>409163</v>
      </c>
      <c r="L41" s="158">
        <v>6.2696739910000003</v>
      </c>
    </row>
    <row r="42" spans="1:13" s="631" customFormat="1" ht="18" customHeight="1" thickBot="1" x14ac:dyDescent="0.45">
      <c r="A42" s="889" t="s">
        <v>295</v>
      </c>
      <c r="B42" s="890"/>
      <c r="C42" s="173">
        <v>205875</v>
      </c>
      <c r="D42" s="174">
        <v>3.3</v>
      </c>
      <c r="E42" s="173">
        <v>184559</v>
      </c>
      <c r="F42" s="174">
        <v>3</v>
      </c>
      <c r="G42" s="173">
        <v>158065</v>
      </c>
      <c r="H42" s="158">
        <v>2.496948814326466</v>
      </c>
      <c r="I42" s="173">
        <v>268738</v>
      </c>
      <c r="J42" s="158">
        <v>4.1690583262953895</v>
      </c>
      <c r="K42" s="173">
        <v>213661</v>
      </c>
      <c r="L42" s="158">
        <v>3.3273963712999999</v>
      </c>
    </row>
    <row r="43" spans="1:13" s="631" customFormat="1" ht="18" customHeight="1" thickTop="1" thickBot="1" x14ac:dyDescent="0.45">
      <c r="A43" s="891" t="s">
        <v>296</v>
      </c>
      <c r="B43" s="892"/>
      <c r="C43" s="162">
        <v>6197809</v>
      </c>
      <c r="D43" s="175">
        <v>100</v>
      </c>
      <c r="E43" s="162">
        <v>6194935</v>
      </c>
      <c r="F43" s="175">
        <v>100</v>
      </c>
      <c r="G43" s="162">
        <v>6330326</v>
      </c>
      <c r="H43" s="175">
        <v>100</v>
      </c>
      <c r="I43" s="162">
        <v>6446012</v>
      </c>
      <c r="J43" s="175">
        <v>100</v>
      </c>
      <c r="K43" s="162">
        <v>6526065</v>
      </c>
      <c r="L43" s="175">
        <v>100</v>
      </c>
    </row>
    <row r="44" spans="1:13" s="631" customFormat="1" ht="13.5" customHeight="1" x14ac:dyDescent="0.4">
      <c r="A44" s="80" t="s">
        <v>284</v>
      </c>
      <c r="D44" s="638"/>
      <c r="E44" s="93"/>
      <c r="F44" s="638"/>
      <c r="G44" s="93"/>
      <c r="H44" s="638"/>
      <c r="I44" s="93"/>
      <c r="J44" s="638"/>
      <c r="M44" s="638"/>
    </row>
    <row r="45" spans="1:13" s="631" customFormat="1" ht="12.75" customHeight="1" x14ac:dyDescent="0.4">
      <c r="A45" s="93" t="s">
        <v>285</v>
      </c>
      <c r="C45" s="638"/>
      <c r="D45" s="638"/>
      <c r="E45" s="638"/>
      <c r="F45" s="638"/>
      <c r="G45" s="638"/>
      <c r="H45" s="638"/>
      <c r="I45" s="638"/>
      <c r="J45" s="638"/>
      <c r="M45" s="638"/>
    </row>
    <row r="46" spans="1:13" s="631" customFormat="1" x14ac:dyDescent="0.4">
      <c r="C46" s="638"/>
      <c r="D46" s="638"/>
      <c r="E46" s="638"/>
      <c r="F46" s="638"/>
      <c r="G46" s="638"/>
      <c r="H46" s="638"/>
      <c r="I46" s="638"/>
      <c r="J46" s="638"/>
    </row>
    <row r="47" spans="1:13" s="631" customFormat="1" x14ac:dyDescent="0.4">
      <c r="C47" s="638"/>
      <c r="D47" s="638"/>
      <c r="E47" s="638"/>
      <c r="F47" s="638"/>
      <c r="G47" s="638"/>
      <c r="H47" s="638"/>
      <c r="I47" s="638"/>
      <c r="J47" s="638"/>
    </row>
    <row r="48" spans="1:13" s="631" customFormat="1" x14ac:dyDescent="0.4">
      <c r="C48" s="638"/>
      <c r="D48" s="638"/>
      <c r="E48" s="638"/>
      <c r="F48" s="638"/>
      <c r="G48" s="638"/>
      <c r="H48" s="638"/>
      <c r="I48" s="638"/>
      <c r="J48" s="638"/>
    </row>
    <row r="49" spans="3:10" s="631" customFormat="1" x14ac:dyDescent="0.4">
      <c r="C49" s="638"/>
      <c r="D49" s="638"/>
      <c r="E49" s="638"/>
      <c r="F49" s="638"/>
      <c r="G49" s="638"/>
      <c r="H49" s="638"/>
      <c r="I49" s="638"/>
      <c r="J49" s="638"/>
    </row>
  </sheetData>
  <customSheetViews>
    <customSheetView guid="{3F289335-02BA-4F16-AD2F-CB53A4124158}" scale="85" showPageBreaks="1" fitToPage="1" printArea="1" view="pageBreakPreview" topLeftCell="A7">
      <selection activeCell="A33" sqref="A33:XFD33"/>
      <pageMargins left="0.78740157480314965" right="0.78740157480314965" top="0.78740157480314965" bottom="0.9055118110236221" header="0" footer="0"/>
      <pageSetup paperSize="9" firstPageNumber="241" fitToHeight="0" orientation="portrait" useFirstPageNumber="1" r:id="rId1"/>
      <headerFooter alignWithMargins="0"/>
    </customSheetView>
    <customSheetView guid="{73BE7E98-8BC8-4FD7-95F0-4179E1B9C7B2}" scale="85" showPageBreaks="1" fitToPage="1" printArea="1" view="pageBreakPreview">
      <selection activeCell="K12" sqref="K12"/>
      <pageMargins left="0.78740157480314965" right="0.78740157480314965" top="0.78740157480314965" bottom="0.9055118110236221" header="0" footer="0"/>
      <pageSetup paperSize="9" scale="97" firstPageNumber="241" fitToHeight="0" orientation="portrait" useFirstPageNumber="1" r:id="rId2"/>
      <headerFooter alignWithMargins="0"/>
    </customSheetView>
    <customSheetView guid="{59F6F5C1-0144-4706-BC18-583E69698BD1}" scale="85" showPageBreaks="1" fitToPage="1" printArea="1" view="pageBreakPreview" topLeftCell="A7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3"/>
      <headerFooter alignWithMargins="0"/>
    </customSheetView>
    <customSheetView guid="{96F1F385-3719-4D48-93AF-F20FCA96C025}" scale="85" showPageBreaks="1" fitToPage="1" printArea="1" view="pageBreakPreview" topLeftCell="A7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4"/>
      <headerFooter alignWithMargins="0"/>
    </customSheetView>
    <customSheetView guid="{1CDBA933-8DB4-41F1-90AC-67591721201F}" scale="85" showPageBreaks="1" fitToPage="1" printArea="1" view="pageBreakPreview" topLeftCell="A4">
      <selection activeCell="A33" sqref="A33:XFD33"/>
      <pageMargins left="0.78740157480314965" right="0.78740157480314965" top="0.78740157480314965" bottom="0.9055118110236221" header="0" footer="0"/>
      <pageSetup paperSize="9" scale="97" firstPageNumber="241" fitToHeight="0" orientation="portrait" useFirstPageNumber="1" r:id="rId5"/>
      <headerFooter alignWithMargins="0"/>
    </customSheetView>
    <customSheetView guid="{57707E98-8706-4F7F-9807-AB12EEACF2E8}" scale="85" showPageBreaks="1" fitToPage="1" printArea="1" view="pageBreakPreview" topLeftCell="A4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6"/>
      <headerFooter alignWithMargins="0"/>
    </customSheetView>
    <customSheetView guid="{FA0B14EF-F83C-4CBB-865F-B181DD693384}" scale="85" showPageBreaks="1" fitToPage="1" printArea="1" view="pageBreakPreview" topLeftCell="A4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7"/>
      <headerFooter alignWithMargins="0"/>
    </customSheetView>
    <customSheetView guid="{7599AF29-7C80-40B5-BC67-D4AC7D8175D6}" scale="85" showPageBreaks="1" fitToPage="1" printArea="1" view="pageBreakPreview" topLeftCell="A7">
      <selection activeCell="A33" sqref="A33:XFD33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8"/>
      <headerFooter alignWithMargins="0"/>
    </customSheetView>
    <customSheetView guid="{CD9FEF94-6655-4B72-96D9-4E3C15E50045}" scale="85" showPageBreaks="1" fitToPage="1" printArea="1" view="pageBreakPreview">
      <selection activeCell="K12" sqref="K12"/>
      <pageMargins left="0.78740157480314965" right="0.78740157480314965" top="0.78740157480314965" bottom="0.9055118110236221" header="0" footer="0"/>
      <pageSetup paperSize="9" scale="96" firstPageNumber="241" fitToHeight="0" orientation="portrait" useFirstPageNumber="1" r:id="rId9"/>
      <headerFooter alignWithMargins="0"/>
    </customSheetView>
    <customSheetView guid="{101BA920-D81C-44BC-8F4C-ECC5AD469A5F}" scale="85" showPageBreaks="1" fitToPage="1" printArea="1" view="pageBreakPreview">
      <selection activeCell="K12" sqref="K12"/>
      <pageMargins left="0.78740157480314965" right="0.78740157480314965" top="0.78740157480314965" bottom="0.9055118110236221" header="0" footer="0"/>
      <pageSetup paperSize="9" firstPageNumber="241" fitToHeight="0" orientation="portrait" useFirstPageNumber="1" r:id="rId10"/>
      <headerFooter alignWithMargins="0"/>
    </customSheetView>
    <customSheetView guid="{E11754DE-64F2-4A86-AFFA-460D6AD3A98C}" scale="85" showPageBreaks="1" fitToPage="1" printArea="1" view="pageBreakPreview" topLeftCell="A4">
      <selection activeCell="A4" sqref="A1:XFD1048576"/>
      <pageMargins left="0.78740157480314965" right="0.78740157480314965" top="0.78740157480314965" bottom="0.9055118110236221" header="0" footer="0"/>
      <pageSetup paperSize="9" scale="97" firstPageNumber="241" fitToHeight="0" orientation="portrait" useFirstPageNumber="1" r:id="rId11"/>
      <headerFooter alignWithMargins="0"/>
    </customSheetView>
  </customSheetViews>
  <mergeCells count="37">
    <mergeCell ref="A8:B8"/>
    <mergeCell ref="C4:D4"/>
    <mergeCell ref="E4:F4"/>
    <mergeCell ref="G4:H4"/>
    <mergeCell ref="I4:J4"/>
    <mergeCell ref="A7:B7"/>
    <mergeCell ref="A23:B23"/>
    <mergeCell ref="A9:B9"/>
    <mergeCell ref="A10:B10"/>
    <mergeCell ref="A11:B11"/>
    <mergeCell ref="A12:B12"/>
    <mergeCell ref="A13:B13"/>
    <mergeCell ref="A42:B42"/>
    <mergeCell ref="A43:B43"/>
    <mergeCell ref="E34:F34"/>
    <mergeCell ref="G34:H34"/>
    <mergeCell ref="I34:J34"/>
    <mergeCell ref="A37:B37"/>
    <mergeCell ref="A38:B38"/>
    <mergeCell ref="A39:B39"/>
    <mergeCell ref="C34:D34"/>
    <mergeCell ref="K4:L4"/>
    <mergeCell ref="K18:L18"/>
    <mergeCell ref="K34:L34"/>
    <mergeCell ref="A40:B40"/>
    <mergeCell ref="A41:B41"/>
    <mergeCell ref="A24:B24"/>
    <mergeCell ref="A25:B25"/>
    <mergeCell ref="A26:B26"/>
    <mergeCell ref="A27:B27"/>
    <mergeCell ref="A28:B28"/>
    <mergeCell ref="E18:F18"/>
    <mergeCell ref="G18:H18"/>
    <mergeCell ref="I18:J18"/>
    <mergeCell ref="A21:B21"/>
    <mergeCell ref="A22:B22"/>
    <mergeCell ref="C18:D18"/>
  </mergeCells>
  <phoneticPr fontId="3"/>
  <pageMargins left="0.78740157480314965" right="0.78740157480314965" top="0.78740157480314965" bottom="0.9055118110236221" header="0" footer="0"/>
  <pageSetup paperSize="9" scale="79" firstPageNumber="241" fitToHeight="0" orientation="portrait" useFirstPageNumber="1" r:id="rId1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BreakPreview" topLeftCell="A25" zoomScaleNormal="100" zoomScaleSheetLayoutView="100" workbookViewId="0">
      <selection activeCell="F9" sqref="F9"/>
    </sheetView>
  </sheetViews>
  <sheetFormatPr defaultRowHeight="12" x14ac:dyDescent="0.15"/>
  <cols>
    <col min="1" max="1" width="8.75" style="417" customWidth="1"/>
    <col min="2" max="7" width="13" style="417" customWidth="1"/>
    <col min="8" max="9" width="12.5" style="417" customWidth="1"/>
    <col min="10" max="10" width="8.75" style="417" customWidth="1"/>
    <col min="11" max="11" width="8.25" style="417" bestFit="1" customWidth="1"/>
    <col min="12" max="12" width="9" style="417"/>
    <col min="13" max="13" width="11.375" style="417" bestFit="1" customWidth="1"/>
    <col min="14" max="256" width="9" style="417"/>
    <col min="257" max="257" width="8.75" style="417" customWidth="1"/>
    <col min="258" max="263" width="13.875" style="417" customWidth="1"/>
    <col min="264" max="265" width="12.5" style="417" customWidth="1"/>
    <col min="266" max="266" width="8.75" style="417" customWidth="1"/>
    <col min="267" max="267" width="8.25" style="417" bestFit="1" customWidth="1"/>
    <col min="268" max="268" width="9" style="417"/>
    <col min="269" max="269" width="11.375" style="417" bestFit="1" customWidth="1"/>
    <col min="270" max="512" width="9" style="417"/>
    <col min="513" max="513" width="8.75" style="417" customWidth="1"/>
    <col min="514" max="519" width="13.875" style="417" customWidth="1"/>
    <col min="520" max="521" width="12.5" style="417" customWidth="1"/>
    <col min="522" max="522" width="8.75" style="417" customWidth="1"/>
    <col min="523" max="523" width="8.25" style="417" bestFit="1" customWidth="1"/>
    <col min="524" max="524" width="9" style="417"/>
    <col min="525" max="525" width="11.375" style="417" bestFit="1" customWidth="1"/>
    <col min="526" max="768" width="9" style="417"/>
    <col min="769" max="769" width="8.75" style="417" customWidth="1"/>
    <col min="770" max="775" width="13.875" style="417" customWidth="1"/>
    <col min="776" max="777" width="12.5" style="417" customWidth="1"/>
    <col min="778" max="778" width="8.75" style="417" customWidth="1"/>
    <col min="779" max="779" width="8.25" style="417" bestFit="1" customWidth="1"/>
    <col min="780" max="780" width="9" style="417"/>
    <col min="781" max="781" width="11.375" style="417" bestFit="1" customWidth="1"/>
    <col min="782" max="1024" width="9" style="417"/>
    <col min="1025" max="1025" width="8.75" style="417" customWidth="1"/>
    <col min="1026" max="1031" width="13.875" style="417" customWidth="1"/>
    <col min="1032" max="1033" width="12.5" style="417" customWidth="1"/>
    <col min="1034" max="1034" width="8.75" style="417" customWidth="1"/>
    <col min="1035" max="1035" width="8.25" style="417" bestFit="1" customWidth="1"/>
    <col min="1036" max="1036" width="9" style="417"/>
    <col min="1037" max="1037" width="11.375" style="417" bestFit="1" customWidth="1"/>
    <col min="1038" max="1280" width="9" style="417"/>
    <col min="1281" max="1281" width="8.75" style="417" customWidth="1"/>
    <col min="1282" max="1287" width="13.875" style="417" customWidth="1"/>
    <col min="1288" max="1289" width="12.5" style="417" customWidth="1"/>
    <col min="1290" max="1290" width="8.75" style="417" customWidth="1"/>
    <col min="1291" max="1291" width="8.25" style="417" bestFit="1" customWidth="1"/>
    <col min="1292" max="1292" width="9" style="417"/>
    <col min="1293" max="1293" width="11.375" style="417" bestFit="1" customWidth="1"/>
    <col min="1294" max="1536" width="9" style="417"/>
    <col min="1537" max="1537" width="8.75" style="417" customWidth="1"/>
    <col min="1538" max="1543" width="13.875" style="417" customWidth="1"/>
    <col min="1544" max="1545" width="12.5" style="417" customWidth="1"/>
    <col min="1546" max="1546" width="8.75" style="417" customWidth="1"/>
    <col min="1547" max="1547" width="8.25" style="417" bestFit="1" customWidth="1"/>
    <col min="1548" max="1548" width="9" style="417"/>
    <col min="1549" max="1549" width="11.375" style="417" bestFit="1" customWidth="1"/>
    <col min="1550" max="1792" width="9" style="417"/>
    <col min="1793" max="1793" width="8.75" style="417" customWidth="1"/>
    <col min="1794" max="1799" width="13.875" style="417" customWidth="1"/>
    <col min="1800" max="1801" width="12.5" style="417" customWidth="1"/>
    <col min="1802" max="1802" width="8.75" style="417" customWidth="1"/>
    <col min="1803" max="1803" width="8.25" style="417" bestFit="1" customWidth="1"/>
    <col min="1804" max="1804" width="9" style="417"/>
    <col min="1805" max="1805" width="11.375" style="417" bestFit="1" customWidth="1"/>
    <col min="1806" max="2048" width="9" style="417"/>
    <col min="2049" max="2049" width="8.75" style="417" customWidth="1"/>
    <col min="2050" max="2055" width="13.875" style="417" customWidth="1"/>
    <col min="2056" max="2057" width="12.5" style="417" customWidth="1"/>
    <col min="2058" max="2058" width="8.75" style="417" customWidth="1"/>
    <col min="2059" max="2059" width="8.25" style="417" bestFit="1" customWidth="1"/>
    <col min="2060" max="2060" width="9" style="417"/>
    <col min="2061" max="2061" width="11.375" style="417" bestFit="1" customWidth="1"/>
    <col min="2062" max="2304" width="9" style="417"/>
    <col min="2305" max="2305" width="8.75" style="417" customWidth="1"/>
    <col min="2306" max="2311" width="13.875" style="417" customWidth="1"/>
    <col min="2312" max="2313" width="12.5" style="417" customWidth="1"/>
    <col min="2314" max="2314" width="8.75" style="417" customWidth="1"/>
    <col min="2315" max="2315" width="8.25" style="417" bestFit="1" customWidth="1"/>
    <col min="2316" max="2316" width="9" style="417"/>
    <col min="2317" max="2317" width="11.375" style="417" bestFit="1" customWidth="1"/>
    <col min="2318" max="2560" width="9" style="417"/>
    <col min="2561" max="2561" width="8.75" style="417" customWidth="1"/>
    <col min="2562" max="2567" width="13.875" style="417" customWidth="1"/>
    <col min="2568" max="2569" width="12.5" style="417" customWidth="1"/>
    <col min="2570" max="2570" width="8.75" style="417" customWidth="1"/>
    <col min="2571" max="2571" width="8.25" style="417" bestFit="1" customWidth="1"/>
    <col min="2572" max="2572" width="9" style="417"/>
    <col min="2573" max="2573" width="11.375" style="417" bestFit="1" customWidth="1"/>
    <col min="2574" max="2816" width="9" style="417"/>
    <col min="2817" max="2817" width="8.75" style="417" customWidth="1"/>
    <col min="2818" max="2823" width="13.875" style="417" customWidth="1"/>
    <col min="2824" max="2825" width="12.5" style="417" customWidth="1"/>
    <col min="2826" max="2826" width="8.75" style="417" customWidth="1"/>
    <col min="2827" max="2827" width="8.25" style="417" bestFit="1" customWidth="1"/>
    <col min="2828" max="2828" width="9" style="417"/>
    <col min="2829" max="2829" width="11.375" style="417" bestFit="1" customWidth="1"/>
    <col min="2830" max="3072" width="9" style="417"/>
    <col min="3073" max="3073" width="8.75" style="417" customWidth="1"/>
    <col min="3074" max="3079" width="13.875" style="417" customWidth="1"/>
    <col min="3080" max="3081" width="12.5" style="417" customWidth="1"/>
    <col min="3082" max="3082" width="8.75" style="417" customWidth="1"/>
    <col min="3083" max="3083" width="8.25" style="417" bestFit="1" customWidth="1"/>
    <col min="3084" max="3084" width="9" style="417"/>
    <col min="3085" max="3085" width="11.375" style="417" bestFit="1" customWidth="1"/>
    <col min="3086" max="3328" width="9" style="417"/>
    <col min="3329" max="3329" width="8.75" style="417" customWidth="1"/>
    <col min="3330" max="3335" width="13.875" style="417" customWidth="1"/>
    <col min="3336" max="3337" width="12.5" style="417" customWidth="1"/>
    <col min="3338" max="3338" width="8.75" style="417" customWidth="1"/>
    <col min="3339" max="3339" width="8.25" style="417" bestFit="1" customWidth="1"/>
    <col min="3340" max="3340" width="9" style="417"/>
    <col min="3341" max="3341" width="11.375" style="417" bestFit="1" customWidth="1"/>
    <col min="3342" max="3584" width="9" style="417"/>
    <col min="3585" max="3585" width="8.75" style="417" customWidth="1"/>
    <col min="3586" max="3591" width="13.875" style="417" customWidth="1"/>
    <col min="3592" max="3593" width="12.5" style="417" customWidth="1"/>
    <col min="3594" max="3594" width="8.75" style="417" customWidth="1"/>
    <col min="3595" max="3595" width="8.25" style="417" bestFit="1" customWidth="1"/>
    <col min="3596" max="3596" width="9" style="417"/>
    <col min="3597" max="3597" width="11.375" style="417" bestFit="1" customWidth="1"/>
    <col min="3598" max="3840" width="9" style="417"/>
    <col min="3841" max="3841" width="8.75" style="417" customWidth="1"/>
    <col min="3842" max="3847" width="13.875" style="417" customWidth="1"/>
    <col min="3848" max="3849" width="12.5" style="417" customWidth="1"/>
    <col min="3850" max="3850" width="8.75" style="417" customWidth="1"/>
    <col min="3851" max="3851" width="8.25" style="417" bestFit="1" customWidth="1"/>
    <col min="3852" max="3852" width="9" style="417"/>
    <col min="3853" max="3853" width="11.375" style="417" bestFit="1" customWidth="1"/>
    <col min="3854" max="4096" width="9" style="417"/>
    <col min="4097" max="4097" width="8.75" style="417" customWidth="1"/>
    <col min="4098" max="4103" width="13.875" style="417" customWidth="1"/>
    <col min="4104" max="4105" width="12.5" style="417" customWidth="1"/>
    <col min="4106" max="4106" width="8.75" style="417" customWidth="1"/>
    <col min="4107" max="4107" width="8.25" style="417" bestFit="1" customWidth="1"/>
    <col min="4108" max="4108" width="9" style="417"/>
    <col min="4109" max="4109" width="11.375" style="417" bestFit="1" customWidth="1"/>
    <col min="4110" max="4352" width="9" style="417"/>
    <col min="4353" max="4353" width="8.75" style="417" customWidth="1"/>
    <col min="4354" max="4359" width="13.875" style="417" customWidth="1"/>
    <col min="4360" max="4361" width="12.5" style="417" customWidth="1"/>
    <col min="4362" max="4362" width="8.75" style="417" customWidth="1"/>
    <col min="4363" max="4363" width="8.25" style="417" bestFit="1" customWidth="1"/>
    <col min="4364" max="4364" width="9" style="417"/>
    <col min="4365" max="4365" width="11.375" style="417" bestFit="1" customWidth="1"/>
    <col min="4366" max="4608" width="9" style="417"/>
    <col min="4609" max="4609" width="8.75" style="417" customWidth="1"/>
    <col min="4610" max="4615" width="13.875" style="417" customWidth="1"/>
    <col min="4616" max="4617" width="12.5" style="417" customWidth="1"/>
    <col min="4618" max="4618" width="8.75" style="417" customWidth="1"/>
    <col min="4619" max="4619" width="8.25" style="417" bestFit="1" customWidth="1"/>
    <col min="4620" max="4620" width="9" style="417"/>
    <col min="4621" max="4621" width="11.375" style="417" bestFit="1" customWidth="1"/>
    <col min="4622" max="4864" width="9" style="417"/>
    <col min="4865" max="4865" width="8.75" style="417" customWidth="1"/>
    <col min="4866" max="4871" width="13.875" style="417" customWidth="1"/>
    <col min="4872" max="4873" width="12.5" style="417" customWidth="1"/>
    <col min="4874" max="4874" width="8.75" style="417" customWidth="1"/>
    <col min="4875" max="4875" width="8.25" style="417" bestFit="1" customWidth="1"/>
    <col min="4876" max="4876" width="9" style="417"/>
    <col min="4877" max="4877" width="11.375" style="417" bestFit="1" customWidth="1"/>
    <col min="4878" max="5120" width="9" style="417"/>
    <col min="5121" max="5121" width="8.75" style="417" customWidth="1"/>
    <col min="5122" max="5127" width="13.875" style="417" customWidth="1"/>
    <col min="5128" max="5129" width="12.5" style="417" customWidth="1"/>
    <col min="5130" max="5130" width="8.75" style="417" customWidth="1"/>
    <col min="5131" max="5131" width="8.25" style="417" bestFit="1" customWidth="1"/>
    <col min="5132" max="5132" width="9" style="417"/>
    <col min="5133" max="5133" width="11.375" style="417" bestFit="1" customWidth="1"/>
    <col min="5134" max="5376" width="9" style="417"/>
    <col min="5377" max="5377" width="8.75" style="417" customWidth="1"/>
    <col min="5378" max="5383" width="13.875" style="417" customWidth="1"/>
    <col min="5384" max="5385" width="12.5" style="417" customWidth="1"/>
    <col min="5386" max="5386" width="8.75" style="417" customWidth="1"/>
    <col min="5387" max="5387" width="8.25" style="417" bestFit="1" customWidth="1"/>
    <col min="5388" max="5388" width="9" style="417"/>
    <col min="5389" max="5389" width="11.375" style="417" bestFit="1" customWidth="1"/>
    <col min="5390" max="5632" width="9" style="417"/>
    <col min="5633" max="5633" width="8.75" style="417" customWidth="1"/>
    <col min="5634" max="5639" width="13.875" style="417" customWidth="1"/>
    <col min="5640" max="5641" width="12.5" style="417" customWidth="1"/>
    <col min="5642" max="5642" width="8.75" style="417" customWidth="1"/>
    <col min="5643" max="5643" width="8.25" style="417" bestFit="1" customWidth="1"/>
    <col min="5644" max="5644" width="9" style="417"/>
    <col min="5645" max="5645" width="11.375" style="417" bestFit="1" customWidth="1"/>
    <col min="5646" max="5888" width="9" style="417"/>
    <col min="5889" max="5889" width="8.75" style="417" customWidth="1"/>
    <col min="5890" max="5895" width="13.875" style="417" customWidth="1"/>
    <col min="5896" max="5897" width="12.5" style="417" customWidth="1"/>
    <col min="5898" max="5898" width="8.75" style="417" customWidth="1"/>
    <col min="5899" max="5899" width="8.25" style="417" bestFit="1" customWidth="1"/>
    <col min="5900" max="5900" width="9" style="417"/>
    <col min="5901" max="5901" width="11.375" style="417" bestFit="1" customWidth="1"/>
    <col min="5902" max="6144" width="9" style="417"/>
    <col min="6145" max="6145" width="8.75" style="417" customWidth="1"/>
    <col min="6146" max="6151" width="13.875" style="417" customWidth="1"/>
    <col min="6152" max="6153" width="12.5" style="417" customWidth="1"/>
    <col min="6154" max="6154" width="8.75" style="417" customWidth="1"/>
    <col min="6155" max="6155" width="8.25" style="417" bestFit="1" customWidth="1"/>
    <col min="6156" max="6156" width="9" style="417"/>
    <col min="6157" max="6157" width="11.375" style="417" bestFit="1" customWidth="1"/>
    <col min="6158" max="6400" width="9" style="417"/>
    <col min="6401" max="6401" width="8.75" style="417" customWidth="1"/>
    <col min="6402" max="6407" width="13.875" style="417" customWidth="1"/>
    <col min="6408" max="6409" width="12.5" style="417" customWidth="1"/>
    <col min="6410" max="6410" width="8.75" style="417" customWidth="1"/>
    <col min="6411" max="6411" width="8.25" style="417" bestFit="1" customWidth="1"/>
    <col min="6412" max="6412" width="9" style="417"/>
    <col min="6413" max="6413" width="11.375" style="417" bestFit="1" customWidth="1"/>
    <col min="6414" max="6656" width="9" style="417"/>
    <col min="6657" max="6657" width="8.75" style="417" customWidth="1"/>
    <col min="6658" max="6663" width="13.875" style="417" customWidth="1"/>
    <col min="6664" max="6665" width="12.5" style="417" customWidth="1"/>
    <col min="6666" max="6666" width="8.75" style="417" customWidth="1"/>
    <col min="6667" max="6667" width="8.25" style="417" bestFit="1" customWidth="1"/>
    <col min="6668" max="6668" width="9" style="417"/>
    <col min="6669" max="6669" width="11.375" style="417" bestFit="1" customWidth="1"/>
    <col min="6670" max="6912" width="9" style="417"/>
    <col min="6913" max="6913" width="8.75" style="417" customWidth="1"/>
    <col min="6914" max="6919" width="13.875" style="417" customWidth="1"/>
    <col min="6920" max="6921" width="12.5" style="417" customWidth="1"/>
    <col min="6922" max="6922" width="8.75" style="417" customWidth="1"/>
    <col min="6923" max="6923" width="8.25" style="417" bestFit="1" customWidth="1"/>
    <col min="6924" max="6924" width="9" style="417"/>
    <col min="6925" max="6925" width="11.375" style="417" bestFit="1" customWidth="1"/>
    <col min="6926" max="7168" width="9" style="417"/>
    <col min="7169" max="7169" width="8.75" style="417" customWidth="1"/>
    <col min="7170" max="7175" width="13.875" style="417" customWidth="1"/>
    <col min="7176" max="7177" width="12.5" style="417" customWidth="1"/>
    <col min="7178" max="7178" width="8.75" style="417" customWidth="1"/>
    <col min="7179" max="7179" width="8.25" style="417" bestFit="1" customWidth="1"/>
    <col min="7180" max="7180" width="9" style="417"/>
    <col min="7181" max="7181" width="11.375" style="417" bestFit="1" customWidth="1"/>
    <col min="7182" max="7424" width="9" style="417"/>
    <col min="7425" max="7425" width="8.75" style="417" customWidth="1"/>
    <col min="7426" max="7431" width="13.875" style="417" customWidth="1"/>
    <col min="7432" max="7433" width="12.5" style="417" customWidth="1"/>
    <col min="7434" max="7434" width="8.75" style="417" customWidth="1"/>
    <col min="7435" max="7435" width="8.25" style="417" bestFit="1" customWidth="1"/>
    <col min="7436" max="7436" width="9" style="417"/>
    <col min="7437" max="7437" width="11.375" style="417" bestFit="1" customWidth="1"/>
    <col min="7438" max="7680" width="9" style="417"/>
    <col min="7681" max="7681" width="8.75" style="417" customWidth="1"/>
    <col min="7682" max="7687" width="13.875" style="417" customWidth="1"/>
    <col min="7688" max="7689" width="12.5" style="417" customWidth="1"/>
    <col min="7690" max="7690" width="8.75" style="417" customWidth="1"/>
    <col min="7691" max="7691" width="8.25" style="417" bestFit="1" customWidth="1"/>
    <col min="7692" max="7692" width="9" style="417"/>
    <col min="7693" max="7693" width="11.375" style="417" bestFit="1" customWidth="1"/>
    <col min="7694" max="7936" width="9" style="417"/>
    <col min="7937" max="7937" width="8.75" style="417" customWidth="1"/>
    <col min="7938" max="7943" width="13.875" style="417" customWidth="1"/>
    <col min="7944" max="7945" width="12.5" style="417" customWidth="1"/>
    <col min="7946" max="7946" width="8.75" style="417" customWidth="1"/>
    <col min="7947" max="7947" width="8.25" style="417" bestFit="1" customWidth="1"/>
    <col min="7948" max="7948" width="9" style="417"/>
    <col min="7949" max="7949" width="11.375" style="417" bestFit="1" customWidth="1"/>
    <col min="7950" max="8192" width="9" style="417"/>
    <col min="8193" max="8193" width="8.75" style="417" customWidth="1"/>
    <col min="8194" max="8199" width="13.875" style="417" customWidth="1"/>
    <col min="8200" max="8201" width="12.5" style="417" customWidth="1"/>
    <col min="8202" max="8202" width="8.75" style="417" customWidth="1"/>
    <col min="8203" max="8203" width="8.25" style="417" bestFit="1" customWidth="1"/>
    <col min="8204" max="8204" width="9" style="417"/>
    <col min="8205" max="8205" width="11.375" style="417" bestFit="1" customWidth="1"/>
    <col min="8206" max="8448" width="9" style="417"/>
    <col min="8449" max="8449" width="8.75" style="417" customWidth="1"/>
    <col min="8450" max="8455" width="13.875" style="417" customWidth="1"/>
    <col min="8456" max="8457" width="12.5" style="417" customWidth="1"/>
    <col min="8458" max="8458" width="8.75" style="417" customWidth="1"/>
    <col min="8459" max="8459" width="8.25" style="417" bestFit="1" customWidth="1"/>
    <col min="8460" max="8460" width="9" style="417"/>
    <col min="8461" max="8461" width="11.375" style="417" bestFit="1" customWidth="1"/>
    <col min="8462" max="8704" width="9" style="417"/>
    <col min="8705" max="8705" width="8.75" style="417" customWidth="1"/>
    <col min="8706" max="8711" width="13.875" style="417" customWidth="1"/>
    <col min="8712" max="8713" width="12.5" style="417" customWidth="1"/>
    <col min="8714" max="8714" width="8.75" style="417" customWidth="1"/>
    <col min="8715" max="8715" width="8.25" style="417" bestFit="1" customWidth="1"/>
    <col min="8716" max="8716" width="9" style="417"/>
    <col min="8717" max="8717" width="11.375" style="417" bestFit="1" customWidth="1"/>
    <col min="8718" max="8960" width="9" style="417"/>
    <col min="8961" max="8961" width="8.75" style="417" customWidth="1"/>
    <col min="8962" max="8967" width="13.875" style="417" customWidth="1"/>
    <col min="8968" max="8969" width="12.5" style="417" customWidth="1"/>
    <col min="8970" max="8970" width="8.75" style="417" customWidth="1"/>
    <col min="8971" max="8971" width="8.25" style="417" bestFit="1" customWidth="1"/>
    <col min="8972" max="8972" width="9" style="417"/>
    <col min="8973" max="8973" width="11.375" style="417" bestFit="1" customWidth="1"/>
    <col min="8974" max="9216" width="9" style="417"/>
    <col min="9217" max="9217" width="8.75" style="417" customWidth="1"/>
    <col min="9218" max="9223" width="13.875" style="417" customWidth="1"/>
    <col min="9224" max="9225" width="12.5" style="417" customWidth="1"/>
    <col min="9226" max="9226" width="8.75" style="417" customWidth="1"/>
    <col min="9227" max="9227" width="8.25" style="417" bestFit="1" customWidth="1"/>
    <col min="9228" max="9228" width="9" style="417"/>
    <col min="9229" max="9229" width="11.375" style="417" bestFit="1" customWidth="1"/>
    <col min="9230" max="9472" width="9" style="417"/>
    <col min="9473" max="9473" width="8.75" style="417" customWidth="1"/>
    <col min="9474" max="9479" width="13.875" style="417" customWidth="1"/>
    <col min="9480" max="9481" width="12.5" style="417" customWidth="1"/>
    <col min="9482" max="9482" width="8.75" style="417" customWidth="1"/>
    <col min="9483" max="9483" width="8.25" style="417" bestFit="1" customWidth="1"/>
    <col min="9484" max="9484" width="9" style="417"/>
    <col min="9485" max="9485" width="11.375" style="417" bestFit="1" customWidth="1"/>
    <col min="9486" max="9728" width="9" style="417"/>
    <col min="9729" max="9729" width="8.75" style="417" customWidth="1"/>
    <col min="9730" max="9735" width="13.875" style="417" customWidth="1"/>
    <col min="9736" max="9737" width="12.5" style="417" customWidth="1"/>
    <col min="9738" max="9738" width="8.75" style="417" customWidth="1"/>
    <col min="9739" max="9739" width="8.25" style="417" bestFit="1" customWidth="1"/>
    <col min="9740" max="9740" width="9" style="417"/>
    <col min="9741" max="9741" width="11.375" style="417" bestFit="1" customWidth="1"/>
    <col min="9742" max="9984" width="9" style="417"/>
    <col min="9985" max="9985" width="8.75" style="417" customWidth="1"/>
    <col min="9986" max="9991" width="13.875" style="417" customWidth="1"/>
    <col min="9992" max="9993" width="12.5" style="417" customWidth="1"/>
    <col min="9994" max="9994" width="8.75" style="417" customWidth="1"/>
    <col min="9995" max="9995" width="8.25" style="417" bestFit="1" customWidth="1"/>
    <col min="9996" max="9996" width="9" style="417"/>
    <col min="9997" max="9997" width="11.375" style="417" bestFit="1" customWidth="1"/>
    <col min="9998" max="10240" width="9" style="417"/>
    <col min="10241" max="10241" width="8.75" style="417" customWidth="1"/>
    <col min="10242" max="10247" width="13.875" style="417" customWidth="1"/>
    <col min="10248" max="10249" width="12.5" style="417" customWidth="1"/>
    <col min="10250" max="10250" width="8.75" style="417" customWidth="1"/>
    <col min="10251" max="10251" width="8.25" style="417" bestFit="1" customWidth="1"/>
    <col min="10252" max="10252" width="9" style="417"/>
    <col min="10253" max="10253" width="11.375" style="417" bestFit="1" customWidth="1"/>
    <col min="10254" max="10496" width="9" style="417"/>
    <col min="10497" max="10497" width="8.75" style="417" customWidth="1"/>
    <col min="10498" max="10503" width="13.875" style="417" customWidth="1"/>
    <col min="10504" max="10505" width="12.5" style="417" customWidth="1"/>
    <col min="10506" max="10506" width="8.75" style="417" customWidth="1"/>
    <col min="10507" max="10507" width="8.25" style="417" bestFit="1" customWidth="1"/>
    <col min="10508" max="10508" width="9" style="417"/>
    <col min="10509" max="10509" width="11.375" style="417" bestFit="1" customWidth="1"/>
    <col min="10510" max="10752" width="9" style="417"/>
    <col min="10753" max="10753" width="8.75" style="417" customWidth="1"/>
    <col min="10754" max="10759" width="13.875" style="417" customWidth="1"/>
    <col min="10760" max="10761" width="12.5" style="417" customWidth="1"/>
    <col min="10762" max="10762" width="8.75" style="417" customWidth="1"/>
    <col min="10763" max="10763" width="8.25" style="417" bestFit="1" customWidth="1"/>
    <col min="10764" max="10764" width="9" style="417"/>
    <col min="10765" max="10765" width="11.375" style="417" bestFit="1" customWidth="1"/>
    <col min="10766" max="11008" width="9" style="417"/>
    <col min="11009" max="11009" width="8.75" style="417" customWidth="1"/>
    <col min="11010" max="11015" width="13.875" style="417" customWidth="1"/>
    <col min="11016" max="11017" width="12.5" style="417" customWidth="1"/>
    <col min="11018" max="11018" width="8.75" style="417" customWidth="1"/>
    <col min="11019" max="11019" width="8.25" style="417" bestFit="1" customWidth="1"/>
    <col min="11020" max="11020" width="9" style="417"/>
    <col min="11021" max="11021" width="11.375" style="417" bestFit="1" customWidth="1"/>
    <col min="11022" max="11264" width="9" style="417"/>
    <col min="11265" max="11265" width="8.75" style="417" customWidth="1"/>
    <col min="11266" max="11271" width="13.875" style="417" customWidth="1"/>
    <col min="11272" max="11273" width="12.5" style="417" customWidth="1"/>
    <col min="11274" max="11274" width="8.75" style="417" customWidth="1"/>
    <col min="11275" max="11275" width="8.25" style="417" bestFit="1" customWidth="1"/>
    <col min="11276" max="11276" width="9" style="417"/>
    <col min="11277" max="11277" width="11.375" style="417" bestFit="1" customWidth="1"/>
    <col min="11278" max="11520" width="9" style="417"/>
    <col min="11521" max="11521" width="8.75" style="417" customWidth="1"/>
    <col min="11522" max="11527" width="13.875" style="417" customWidth="1"/>
    <col min="11528" max="11529" width="12.5" style="417" customWidth="1"/>
    <col min="11530" max="11530" width="8.75" style="417" customWidth="1"/>
    <col min="11531" max="11531" width="8.25" style="417" bestFit="1" customWidth="1"/>
    <col min="11532" max="11532" width="9" style="417"/>
    <col min="11533" max="11533" width="11.375" style="417" bestFit="1" customWidth="1"/>
    <col min="11534" max="11776" width="9" style="417"/>
    <col min="11777" max="11777" width="8.75" style="417" customWidth="1"/>
    <col min="11778" max="11783" width="13.875" style="417" customWidth="1"/>
    <col min="11784" max="11785" width="12.5" style="417" customWidth="1"/>
    <col min="11786" max="11786" width="8.75" style="417" customWidth="1"/>
    <col min="11787" max="11787" width="8.25" style="417" bestFit="1" customWidth="1"/>
    <col min="11788" max="11788" width="9" style="417"/>
    <col min="11789" max="11789" width="11.375" style="417" bestFit="1" customWidth="1"/>
    <col min="11790" max="12032" width="9" style="417"/>
    <col min="12033" max="12033" width="8.75" style="417" customWidth="1"/>
    <col min="12034" max="12039" width="13.875" style="417" customWidth="1"/>
    <col min="12040" max="12041" width="12.5" style="417" customWidth="1"/>
    <col min="12042" max="12042" width="8.75" style="417" customWidth="1"/>
    <col min="12043" max="12043" width="8.25" style="417" bestFit="1" customWidth="1"/>
    <col min="12044" max="12044" width="9" style="417"/>
    <col min="12045" max="12045" width="11.375" style="417" bestFit="1" customWidth="1"/>
    <col min="12046" max="12288" width="9" style="417"/>
    <col min="12289" max="12289" width="8.75" style="417" customWidth="1"/>
    <col min="12290" max="12295" width="13.875" style="417" customWidth="1"/>
    <col min="12296" max="12297" width="12.5" style="417" customWidth="1"/>
    <col min="12298" max="12298" width="8.75" style="417" customWidth="1"/>
    <col min="12299" max="12299" width="8.25" style="417" bestFit="1" customWidth="1"/>
    <col min="12300" max="12300" width="9" style="417"/>
    <col min="12301" max="12301" width="11.375" style="417" bestFit="1" customWidth="1"/>
    <col min="12302" max="12544" width="9" style="417"/>
    <col min="12545" max="12545" width="8.75" style="417" customWidth="1"/>
    <col min="12546" max="12551" width="13.875" style="417" customWidth="1"/>
    <col min="12552" max="12553" width="12.5" style="417" customWidth="1"/>
    <col min="12554" max="12554" width="8.75" style="417" customWidth="1"/>
    <col min="12555" max="12555" width="8.25" style="417" bestFit="1" customWidth="1"/>
    <col min="12556" max="12556" width="9" style="417"/>
    <col min="12557" max="12557" width="11.375" style="417" bestFit="1" customWidth="1"/>
    <col min="12558" max="12800" width="9" style="417"/>
    <col min="12801" max="12801" width="8.75" style="417" customWidth="1"/>
    <col min="12802" max="12807" width="13.875" style="417" customWidth="1"/>
    <col min="12808" max="12809" width="12.5" style="417" customWidth="1"/>
    <col min="12810" max="12810" width="8.75" style="417" customWidth="1"/>
    <col min="12811" max="12811" width="8.25" style="417" bestFit="1" customWidth="1"/>
    <col min="12812" max="12812" width="9" style="417"/>
    <col min="12813" max="12813" width="11.375" style="417" bestFit="1" customWidth="1"/>
    <col min="12814" max="13056" width="9" style="417"/>
    <col min="13057" max="13057" width="8.75" style="417" customWidth="1"/>
    <col min="13058" max="13063" width="13.875" style="417" customWidth="1"/>
    <col min="13064" max="13065" width="12.5" style="417" customWidth="1"/>
    <col min="13066" max="13066" width="8.75" style="417" customWidth="1"/>
    <col min="13067" max="13067" width="8.25" style="417" bestFit="1" customWidth="1"/>
    <col min="13068" max="13068" width="9" style="417"/>
    <col min="13069" max="13069" width="11.375" style="417" bestFit="1" customWidth="1"/>
    <col min="13070" max="13312" width="9" style="417"/>
    <col min="13313" max="13313" width="8.75" style="417" customWidth="1"/>
    <col min="13314" max="13319" width="13.875" style="417" customWidth="1"/>
    <col min="13320" max="13321" width="12.5" style="417" customWidth="1"/>
    <col min="13322" max="13322" width="8.75" style="417" customWidth="1"/>
    <col min="13323" max="13323" width="8.25" style="417" bestFit="1" customWidth="1"/>
    <col min="13324" max="13324" width="9" style="417"/>
    <col min="13325" max="13325" width="11.375" style="417" bestFit="1" customWidth="1"/>
    <col min="13326" max="13568" width="9" style="417"/>
    <col min="13569" max="13569" width="8.75" style="417" customWidth="1"/>
    <col min="13570" max="13575" width="13.875" style="417" customWidth="1"/>
    <col min="13576" max="13577" width="12.5" style="417" customWidth="1"/>
    <col min="13578" max="13578" width="8.75" style="417" customWidth="1"/>
    <col min="13579" max="13579" width="8.25" style="417" bestFit="1" customWidth="1"/>
    <col min="13580" max="13580" width="9" style="417"/>
    <col min="13581" max="13581" width="11.375" style="417" bestFit="1" customWidth="1"/>
    <col min="13582" max="13824" width="9" style="417"/>
    <col min="13825" max="13825" width="8.75" style="417" customWidth="1"/>
    <col min="13826" max="13831" width="13.875" style="417" customWidth="1"/>
    <col min="13832" max="13833" width="12.5" style="417" customWidth="1"/>
    <col min="13834" max="13834" width="8.75" style="417" customWidth="1"/>
    <col min="13835" max="13835" width="8.25" style="417" bestFit="1" customWidth="1"/>
    <col min="13836" max="13836" width="9" style="417"/>
    <col min="13837" max="13837" width="11.375" style="417" bestFit="1" customWidth="1"/>
    <col min="13838" max="14080" width="9" style="417"/>
    <col min="14081" max="14081" width="8.75" style="417" customWidth="1"/>
    <col min="14082" max="14087" width="13.875" style="417" customWidth="1"/>
    <col min="14088" max="14089" width="12.5" style="417" customWidth="1"/>
    <col min="14090" max="14090" width="8.75" style="417" customWidth="1"/>
    <col min="14091" max="14091" width="8.25" style="417" bestFit="1" customWidth="1"/>
    <col min="14092" max="14092" width="9" style="417"/>
    <col min="14093" max="14093" width="11.375" style="417" bestFit="1" customWidth="1"/>
    <col min="14094" max="14336" width="9" style="417"/>
    <col min="14337" max="14337" width="8.75" style="417" customWidth="1"/>
    <col min="14338" max="14343" width="13.875" style="417" customWidth="1"/>
    <col min="14344" max="14345" width="12.5" style="417" customWidth="1"/>
    <col min="14346" max="14346" width="8.75" style="417" customWidth="1"/>
    <col min="14347" max="14347" width="8.25" style="417" bestFit="1" customWidth="1"/>
    <col min="14348" max="14348" width="9" style="417"/>
    <col min="14349" max="14349" width="11.375" style="417" bestFit="1" customWidth="1"/>
    <col min="14350" max="14592" width="9" style="417"/>
    <col min="14593" max="14593" width="8.75" style="417" customWidth="1"/>
    <col min="14594" max="14599" width="13.875" style="417" customWidth="1"/>
    <col min="14600" max="14601" width="12.5" style="417" customWidth="1"/>
    <col min="14602" max="14602" width="8.75" style="417" customWidth="1"/>
    <col min="14603" max="14603" width="8.25" style="417" bestFit="1" customWidth="1"/>
    <col min="14604" max="14604" width="9" style="417"/>
    <col min="14605" max="14605" width="11.375" style="417" bestFit="1" customWidth="1"/>
    <col min="14606" max="14848" width="9" style="417"/>
    <col min="14849" max="14849" width="8.75" style="417" customWidth="1"/>
    <col min="14850" max="14855" width="13.875" style="417" customWidth="1"/>
    <col min="14856" max="14857" width="12.5" style="417" customWidth="1"/>
    <col min="14858" max="14858" width="8.75" style="417" customWidth="1"/>
    <col min="14859" max="14859" width="8.25" style="417" bestFit="1" customWidth="1"/>
    <col min="14860" max="14860" width="9" style="417"/>
    <col min="14861" max="14861" width="11.375" style="417" bestFit="1" customWidth="1"/>
    <col min="14862" max="15104" width="9" style="417"/>
    <col min="15105" max="15105" width="8.75" style="417" customWidth="1"/>
    <col min="15106" max="15111" width="13.875" style="417" customWidth="1"/>
    <col min="15112" max="15113" width="12.5" style="417" customWidth="1"/>
    <col min="15114" max="15114" width="8.75" style="417" customWidth="1"/>
    <col min="15115" max="15115" width="8.25" style="417" bestFit="1" customWidth="1"/>
    <col min="15116" max="15116" width="9" style="417"/>
    <col min="15117" max="15117" width="11.375" style="417" bestFit="1" customWidth="1"/>
    <col min="15118" max="15360" width="9" style="417"/>
    <col min="15361" max="15361" width="8.75" style="417" customWidth="1"/>
    <col min="15362" max="15367" width="13.875" style="417" customWidth="1"/>
    <col min="15368" max="15369" width="12.5" style="417" customWidth="1"/>
    <col min="15370" max="15370" width="8.75" style="417" customWidth="1"/>
    <col min="15371" max="15371" width="8.25" style="417" bestFit="1" customWidth="1"/>
    <col min="15372" max="15372" width="9" style="417"/>
    <col min="15373" max="15373" width="11.375" style="417" bestFit="1" customWidth="1"/>
    <col min="15374" max="15616" width="9" style="417"/>
    <col min="15617" max="15617" width="8.75" style="417" customWidth="1"/>
    <col min="15618" max="15623" width="13.875" style="417" customWidth="1"/>
    <col min="15624" max="15625" width="12.5" style="417" customWidth="1"/>
    <col min="15626" max="15626" width="8.75" style="417" customWidth="1"/>
    <col min="15627" max="15627" width="8.25" style="417" bestFit="1" customWidth="1"/>
    <col min="15628" max="15628" width="9" style="417"/>
    <col min="15629" max="15629" width="11.375" style="417" bestFit="1" customWidth="1"/>
    <col min="15630" max="15872" width="9" style="417"/>
    <col min="15873" max="15873" width="8.75" style="417" customWidth="1"/>
    <col min="15874" max="15879" width="13.875" style="417" customWidth="1"/>
    <col min="15880" max="15881" width="12.5" style="417" customWidth="1"/>
    <col min="15882" max="15882" width="8.75" style="417" customWidth="1"/>
    <col min="15883" max="15883" width="8.25" style="417" bestFit="1" customWidth="1"/>
    <col min="15884" max="15884" width="9" style="417"/>
    <col min="15885" max="15885" width="11.375" style="417" bestFit="1" customWidth="1"/>
    <col min="15886" max="16128" width="9" style="417"/>
    <col min="16129" max="16129" width="8.75" style="417" customWidth="1"/>
    <col min="16130" max="16135" width="13.875" style="417" customWidth="1"/>
    <col min="16136" max="16137" width="12.5" style="417" customWidth="1"/>
    <col min="16138" max="16138" width="8.75" style="417" customWidth="1"/>
    <col min="16139" max="16139" width="8.25" style="417" bestFit="1" customWidth="1"/>
    <col min="16140" max="16140" width="9" style="417"/>
    <col min="16141" max="16141" width="11.375" style="417" bestFit="1" customWidth="1"/>
    <col min="16142" max="16384" width="9" style="417"/>
  </cols>
  <sheetData>
    <row r="1" spans="1:11" s="378" customFormat="1" ht="17.25" x14ac:dyDescent="0.4">
      <c r="A1" s="375" t="s">
        <v>1312</v>
      </c>
      <c r="B1" s="376"/>
      <c r="C1" s="376"/>
      <c r="D1" s="376"/>
      <c r="E1" s="376"/>
      <c r="F1" s="376"/>
      <c r="G1" s="376"/>
      <c r="H1" s="376"/>
      <c r="I1" s="376"/>
      <c r="J1" s="376"/>
      <c r="K1" s="377"/>
    </row>
    <row r="2" spans="1:11" s="381" customFormat="1" ht="13.5" thickBot="1" x14ac:dyDescent="0.45">
      <c r="A2" s="921"/>
      <c r="B2" s="921"/>
      <c r="C2" s="379"/>
      <c r="D2" s="379"/>
      <c r="E2" s="380" t="s">
        <v>252</v>
      </c>
      <c r="F2" s="379"/>
      <c r="H2" s="379"/>
      <c r="I2" s="379"/>
      <c r="J2" s="379"/>
      <c r="K2" s="382"/>
    </row>
    <row r="3" spans="1:11" s="381" customFormat="1" ht="22.5" customHeight="1" x14ac:dyDescent="0.4">
      <c r="A3" s="914" t="s">
        <v>1313</v>
      </c>
      <c r="B3" s="923" t="s">
        <v>1314</v>
      </c>
      <c r="C3" s="924"/>
      <c r="D3" s="923" t="s">
        <v>1315</v>
      </c>
      <c r="E3" s="925"/>
    </row>
    <row r="4" spans="1:11" s="381" customFormat="1" ht="22.5" customHeight="1" x14ac:dyDescent="0.4">
      <c r="A4" s="922"/>
      <c r="B4" s="643" t="s">
        <v>1316</v>
      </c>
      <c r="C4" s="643" t="s">
        <v>1317</v>
      </c>
      <c r="D4" s="643" t="s">
        <v>1316</v>
      </c>
      <c r="E4" s="644" t="s">
        <v>1318</v>
      </c>
    </row>
    <row r="5" spans="1:11" s="381" customFormat="1" ht="26.1" customHeight="1" x14ac:dyDescent="0.4">
      <c r="A5" s="383" t="s">
        <v>1319</v>
      </c>
      <c r="B5" s="384">
        <v>46741378</v>
      </c>
      <c r="C5" s="385">
        <v>44874010</v>
      </c>
      <c r="D5" s="384">
        <v>26732627</v>
      </c>
      <c r="E5" s="384">
        <v>25662041</v>
      </c>
    </row>
    <row r="6" spans="1:11" s="381" customFormat="1" ht="26.1" customHeight="1" x14ac:dyDescent="0.4">
      <c r="A6" s="383" t="s">
        <v>1320</v>
      </c>
      <c r="B6" s="384">
        <v>44662717</v>
      </c>
      <c r="C6" s="385">
        <v>43196256</v>
      </c>
      <c r="D6" s="384">
        <v>25415575</v>
      </c>
      <c r="E6" s="384">
        <v>24294717</v>
      </c>
    </row>
    <row r="7" spans="1:11" s="381" customFormat="1" ht="26.1" customHeight="1" x14ac:dyDescent="0.4">
      <c r="A7" s="386" t="s">
        <v>1321</v>
      </c>
      <c r="B7" s="387">
        <v>46399307</v>
      </c>
      <c r="C7" s="384">
        <v>44879122</v>
      </c>
      <c r="D7" s="387">
        <v>27616303</v>
      </c>
      <c r="E7" s="384">
        <v>26615428</v>
      </c>
    </row>
    <row r="8" spans="1:11" s="381" customFormat="1" ht="26.1" customHeight="1" x14ac:dyDescent="0.4">
      <c r="A8" s="386" t="s">
        <v>148</v>
      </c>
      <c r="B8" s="387">
        <v>46962482</v>
      </c>
      <c r="C8" s="384">
        <v>45753738</v>
      </c>
      <c r="D8" s="387">
        <v>27466130</v>
      </c>
      <c r="E8" s="384">
        <v>26223839</v>
      </c>
    </row>
    <row r="9" spans="1:11" s="381" customFormat="1" ht="26.1" customHeight="1" x14ac:dyDescent="0.4">
      <c r="A9" s="386" t="s">
        <v>1322</v>
      </c>
      <c r="B9" s="387">
        <v>47420916</v>
      </c>
      <c r="C9" s="384">
        <v>46150792</v>
      </c>
      <c r="D9" s="387">
        <v>27847935</v>
      </c>
      <c r="E9" s="384">
        <v>26608261</v>
      </c>
    </row>
    <row r="10" spans="1:11" s="381" customFormat="1" ht="26.1" customHeight="1" thickBot="1" x14ac:dyDescent="0.45">
      <c r="A10" s="688" t="s">
        <v>1406</v>
      </c>
      <c r="B10" s="689">
        <v>47432668</v>
      </c>
      <c r="C10" s="690">
        <v>45841290</v>
      </c>
      <c r="D10" s="689">
        <v>26502303</v>
      </c>
      <c r="E10" s="690">
        <v>25462763</v>
      </c>
    </row>
    <row r="11" spans="1:11" s="381" customFormat="1" ht="12.75" customHeight="1" thickBot="1" x14ac:dyDescent="0.45">
      <c r="A11" s="386"/>
      <c r="B11" s="387"/>
      <c r="C11" s="384"/>
      <c r="D11" s="384"/>
      <c r="E11" s="384"/>
    </row>
    <row r="12" spans="1:11" s="381" customFormat="1" ht="22.5" customHeight="1" x14ac:dyDescent="0.4">
      <c r="A12" s="926" t="s">
        <v>1323</v>
      </c>
      <c r="B12" s="929" t="s">
        <v>1324</v>
      </c>
      <c r="C12" s="930"/>
      <c r="D12" s="930"/>
      <c r="E12" s="930"/>
      <c r="F12" s="913" t="s">
        <v>1325</v>
      </c>
      <c r="G12" s="914"/>
      <c r="J12" s="384"/>
      <c r="K12" s="384"/>
    </row>
    <row r="13" spans="1:11" s="381" customFormat="1" ht="22.5" customHeight="1" x14ac:dyDescent="0.4">
      <c r="A13" s="927"/>
      <c r="B13" s="915" t="s">
        <v>1326</v>
      </c>
      <c r="C13" s="916"/>
      <c r="D13" s="915" t="s">
        <v>1327</v>
      </c>
      <c r="E13" s="917"/>
      <c r="F13" s="918" t="s">
        <v>1328</v>
      </c>
      <c r="G13" s="919" t="s">
        <v>1329</v>
      </c>
      <c r="J13" s="384"/>
      <c r="K13" s="384"/>
    </row>
    <row r="14" spans="1:11" s="381" customFormat="1" ht="22.5" customHeight="1" x14ac:dyDescent="0.4">
      <c r="A14" s="928"/>
      <c r="B14" s="388" t="s">
        <v>1330</v>
      </c>
      <c r="C14" s="388" t="s">
        <v>1331</v>
      </c>
      <c r="D14" s="388" t="s">
        <v>1332</v>
      </c>
      <c r="E14" s="388" t="s">
        <v>1333</v>
      </c>
      <c r="F14" s="918"/>
      <c r="G14" s="919"/>
      <c r="J14" s="384"/>
      <c r="K14" s="384"/>
    </row>
    <row r="15" spans="1:11" s="381" customFormat="1" ht="26.1" customHeight="1" x14ac:dyDescent="0.4">
      <c r="A15" s="383" t="s">
        <v>1319</v>
      </c>
      <c r="B15" s="384">
        <v>3286616</v>
      </c>
      <c r="C15" s="385">
        <v>546309</v>
      </c>
      <c r="D15" s="384">
        <v>3470790</v>
      </c>
      <c r="E15" s="385">
        <v>1234465</v>
      </c>
      <c r="F15" s="384">
        <v>77306930</v>
      </c>
      <c r="G15" s="384">
        <v>75241306</v>
      </c>
      <c r="H15" s="389"/>
      <c r="I15" s="389"/>
      <c r="J15" s="384"/>
      <c r="K15" s="384"/>
    </row>
    <row r="16" spans="1:11" s="381" customFormat="1" ht="26.1" customHeight="1" x14ac:dyDescent="0.4">
      <c r="A16" s="386" t="s">
        <v>1334</v>
      </c>
      <c r="B16" s="387">
        <v>3061471</v>
      </c>
      <c r="C16" s="384">
        <v>407916</v>
      </c>
      <c r="D16" s="387">
        <v>2961164</v>
      </c>
      <c r="E16" s="385">
        <v>983636</v>
      </c>
      <c r="F16" s="384">
        <v>73547679</v>
      </c>
      <c r="G16" s="384">
        <v>71435773</v>
      </c>
      <c r="H16" s="389"/>
      <c r="I16" s="389"/>
      <c r="J16" s="384"/>
      <c r="K16" s="384"/>
    </row>
    <row r="17" spans="1:11" s="381" customFormat="1" ht="26.1" customHeight="1" x14ac:dyDescent="0.4">
      <c r="A17" s="386" t="s">
        <v>1335</v>
      </c>
      <c r="B17" s="387">
        <v>3079713</v>
      </c>
      <c r="C17" s="384">
        <v>330555</v>
      </c>
      <c r="D17" s="387">
        <v>2954324</v>
      </c>
      <c r="E17" s="385">
        <v>1205785</v>
      </c>
      <c r="F17" s="384">
        <v>77425878</v>
      </c>
      <c r="G17" s="384">
        <v>75654659</v>
      </c>
      <c r="H17" s="389"/>
      <c r="J17" s="384"/>
      <c r="K17" s="384"/>
    </row>
    <row r="18" spans="1:11" s="381" customFormat="1" ht="26.1" customHeight="1" x14ac:dyDescent="0.4">
      <c r="A18" s="386" t="s">
        <v>148</v>
      </c>
      <c r="B18" s="387">
        <v>3118240</v>
      </c>
      <c r="C18" s="384">
        <v>371328</v>
      </c>
      <c r="D18" s="387">
        <v>2958235</v>
      </c>
      <c r="E18" s="385">
        <v>919221</v>
      </c>
      <c r="F18" s="384">
        <v>77918180</v>
      </c>
      <c r="G18" s="384">
        <v>75855033</v>
      </c>
      <c r="H18" s="389"/>
      <c r="J18" s="384"/>
      <c r="K18" s="384"/>
    </row>
    <row r="19" spans="1:11" s="381" customFormat="1" ht="26.1" customHeight="1" x14ac:dyDescent="0.4">
      <c r="A19" s="386" t="s">
        <v>1415</v>
      </c>
      <c r="B19" s="387">
        <v>3116439</v>
      </c>
      <c r="C19" s="384">
        <v>496279</v>
      </c>
      <c r="D19" s="387">
        <v>2783049</v>
      </c>
      <c r="E19" s="385">
        <v>1390072</v>
      </c>
      <c r="F19" s="384">
        <f>B9+D9+B19+C19</f>
        <v>78881569</v>
      </c>
      <c r="G19" s="384">
        <f>C9+E9+D19+E19</f>
        <v>76932174</v>
      </c>
      <c r="J19" s="384"/>
      <c r="K19" s="384"/>
    </row>
    <row r="20" spans="1:11" s="381" customFormat="1" ht="26.1" customHeight="1" thickBot="1" x14ac:dyDescent="0.45">
      <c r="A20" s="688" t="s">
        <v>1416</v>
      </c>
      <c r="B20" s="689">
        <v>3155145</v>
      </c>
      <c r="C20" s="690">
        <v>443417</v>
      </c>
      <c r="D20" s="689">
        <v>2797371</v>
      </c>
      <c r="E20" s="691">
        <v>1255465</v>
      </c>
      <c r="F20" s="690">
        <f>B10+D10+B20+C20</f>
        <v>77533533</v>
      </c>
      <c r="G20" s="690">
        <f>C10+E10+D20+E20</f>
        <v>75356889</v>
      </c>
      <c r="J20" s="384"/>
      <c r="K20" s="384"/>
    </row>
    <row r="21" spans="1:11" s="381" customFormat="1" ht="14.25" customHeight="1" x14ac:dyDescent="0.4">
      <c r="A21" s="382" t="s">
        <v>159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</row>
    <row r="22" spans="1:11" s="378" customFormat="1" ht="26.25" customHeight="1" x14ac:dyDescent="0.4">
      <c r="A22" s="390"/>
      <c r="B22" s="391"/>
      <c r="C22" s="391"/>
      <c r="D22" s="391"/>
      <c r="E22" s="391"/>
      <c r="F22" s="391"/>
      <c r="G22" s="391"/>
      <c r="H22" s="391"/>
      <c r="I22" s="391"/>
      <c r="J22" s="391"/>
      <c r="K22" s="391"/>
    </row>
    <row r="23" spans="1:11" s="378" customFormat="1" ht="19.5" customHeight="1" x14ac:dyDescent="0.4">
      <c r="A23" s="392" t="s">
        <v>1337</v>
      </c>
    </row>
    <row r="24" spans="1:11" s="381" customFormat="1" ht="14.25" customHeight="1" thickBot="1" x14ac:dyDescent="0.45">
      <c r="A24" s="920"/>
      <c r="B24" s="920"/>
      <c r="G24" s="380" t="s">
        <v>1338</v>
      </c>
    </row>
    <row r="25" spans="1:11" s="381" customFormat="1" ht="22.5" customHeight="1" x14ac:dyDescent="0.4">
      <c r="A25" s="902" t="s">
        <v>1323</v>
      </c>
      <c r="B25" s="904" t="s">
        <v>1339</v>
      </c>
      <c r="C25" s="904"/>
      <c r="D25" s="905"/>
      <c r="E25" s="906" t="s">
        <v>1340</v>
      </c>
      <c r="F25" s="904"/>
      <c r="G25" s="904"/>
      <c r="J25" s="393"/>
    </row>
    <row r="26" spans="1:11" s="381" customFormat="1" ht="15" customHeight="1" x14ac:dyDescent="0.4">
      <c r="A26" s="893"/>
      <c r="B26" s="907" t="s">
        <v>1341</v>
      </c>
      <c r="C26" s="909" t="s">
        <v>138</v>
      </c>
      <c r="D26" s="394" t="s">
        <v>1342</v>
      </c>
      <c r="E26" s="907" t="s">
        <v>1341</v>
      </c>
      <c r="F26" s="911" t="s">
        <v>138</v>
      </c>
      <c r="G26" s="395" t="s">
        <v>1342</v>
      </c>
      <c r="J26" s="393"/>
    </row>
    <row r="27" spans="1:11" s="381" customFormat="1" ht="15" customHeight="1" x14ac:dyDescent="0.4">
      <c r="A27" s="903"/>
      <c r="B27" s="908"/>
      <c r="C27" s="910"/>
      <c r="D27" s="396" t="s">
        <v>136</v>
      </c>
      <c r="E27" s="908"/>
      <c r="F27" s="912"/>
      <c r="G27" s="397" t="s">
        <v>136</v>
      </c>
      <c r="J27" s="398"/>
    </row>
    <row r="28" spans="1:11" s="381" customFormat="1" ht="12.95" customHeight="1" x14ac:dyDescent="0.4">
      <c r="A28" s="893" t="s">
        <v>1343</v>
      </c>
      <c r="B28" s="894">
        <v>46741378</v>
      </c>
      <c r="C28" s="895">
        <v>104.1</v>
      </c>
      <c r="D28" s="399">
        <v>407823</v>
      </c>
      <c r="E28" s="896">
        <v>44874010</v>
      </c>
      <c r="F28" s="895">
        <v>103.7</v>
      </c>
      <c r="G28" s="400">
        <v>391530</v>
      </c>
      <c r="H28" s="401"/>
      <c r="I28" s="401"/>
      <c r="J28" s="402"/>
    </row>
    <row r="29" spans="1:11" s="381" customFormat="1" ht="12.95" customHeight="1" x14ac:dyDescent="0.4">
      <c r="A29" s="901"/>
      <c r="B29" s="894"/>
      <c r="C29" s="895"/>
      <c r="D29" s="403">
        <v>396567</v>
      </c>
      <c r="E29" s="896"/>
      <c r="F29" s="895"/>
      <c r="G29" s="404">
        <v>380724</v>
      </c>
      <c r="H29" s="401"/>
      <c r="I29" s="401"/>
      <c r="J29" s="402"/>
    </row>
    <row r="30" spans="1:11" s="381" customFormat="1" ht="12.95" customHeight="1" x14ac:dyDescent="0.4">
      <c r="A30" s="893" t="s">
        <v>1334</v>
      </c>
      <c r="B30" s="894">
        <v>44662717</v>
      </c>
      <c r="C30" s="895">
        <f>B30/B28*100</f>
        <v>95.55284613132288</v>
      </c>
      <c r="D30" s="399">
        <v>391366</v>
      </c>
      <c r="E30" s="896">
        <v>43196256</v>
      </c>
      <c r="F30" s="895">
        <v>96.3</v>
      </c>
      <c r="G30" s="400">
        <v>378516</v>
      </c>
      <c r="H30" s="401"/>
      <c r="I30" s="401"/>
      <c r="J30" s="402"/>
    </row>
    <row r="31" spans="1:11" s="381" customFormat="1" ht="12.95" customHeight="1" x14ac:dyDescent="0.4">
      <c r="A31" s="901"/>
      <c r="B31" s="894"/>
      <c r="C31" s="895"/>
      <c r="D31" s="403">
        <v>380270</v>
      </c>
      <c r="E31" s="896"/>
      <c r="F31" s="895"/>
      <c r="G31" s="404">
        <v>367784</v>
      </c>
      <c r="H31" s="401"/>
      <c r="I31" s="401"/>
      <c r="J31" s="402"/>
    </row>
    <row r="32" spans="1:11" s="381" customFormat="1" ht="12.95" customHeight="1" x14ac:dyDescent="0.4">
      <c r="A32" s="893" t="s">
        <v>1335</v>
      </c>
      <c r="B32" s="894">
        <v>46399307</v>
      </c>
      <c r="C32" s="895">
        <f>B32/B30*100</f>
        <v>103.88823187805613</v>
      </c>
      <c r="D32" s="399">
        <v>407337</v>
      </c>
      <c r="E32" s="896">
        <v>44879122</v>
      </c>
      <c r="F32" s="895">
        <v>103.9</v>
      </c>
      <c r="G32" s="400">
        <v>393991</v>
      </c>
      <c r="H32" s="401"/>
      <c r="I32" s="401"/>
      <c r="J32" s="402"/>
    </row>
    <row r="33" spans="1:11" s="381" customFormat="1" ht="12.95" customHeight="1" x14ac:dyDescent="0.4">
      <c r="A33" s="893"/>
      <c r="B33" s="894"/>
      <c r="C33" s="895"/>
      <c r="D33" s="403">
        <v>394821</v>
      </c>
      <c r="E33" s="896"/>
      <c r="F33" s="895"/>
      <c r="G33" s="404">
        <v>381885</v>
      </c>
      <c r="H33" s="401"/>
      <c r="I33" s="401"/>
      <c r="J33" s="402"/>
    </row>
    <row r="34" spans="1:11" s="381" customFormat="1" ht="12.95" customHeight="1" x14ac:dyDescent="0.4">
      <c r="A34" s="893" t="s">
        <v>1344</v>
      </c>
      <c r="B34" s="894">
        <v>46962482</v>
      </c>
      <c r="C34" s="895">
        <f>B34/B32*100</f>
        <v>101.21375735202251</v>
      </c>
      <c r="D34" s="399">
        <v>412422</v>
      </c>
      <c r="E34" s="896">
        <v>45753738</v>
      </c>
      <c r="F34" s="895">
        <v>101.9</v>
      </c>
      <c r="G34" s="400">
        <v>401807</v>
      </c>
      <c r="H34" s="401"/>
      <c r="I34" s="401"/>
      <c r="J34" s="402"/>
    </row>
    <row r="35" spans="1:11" s="381" customFormat="1" ht="12.95" customHeight="1" x14ac:dyDescent="0.4">
      <c r="A35" s="901"/>
      <c r="B35" s="894"/>
      <c r="C35" s="895"/>
      <c r="D35" s="403">
        <v>399052</v>
      </c>
      <c r="E35" s="896"/>
      <c r="F35" s="895"/>
      <c r="G35" s="404">
        <v>388781</v>
      </c>
      <c r="H35" s="401"/>
      <c r="I35" s="401"/>
      <c r="J35" s="402"/>
    </row>
    <row r="36" spans="1:11" s="381" customFormat="1" ht="12.95" customHeight="1" x14ac:dyDescent="0.4">
      <c r="A36" s="893" t="s">
        <v>1336</v>
      </c>
      <c r="B36" s="894">
        <f>B8</f>
        <v>46962482</v>
      </c>
      <c r="C36" s="895">
        <f>B36/B32*100</f>
        <v>101.21375735202251</v>
      </c>
      <c r="D36" s="399">
        <f>47420916440/113575</f>
        <v>417529.53061853402</v>
      </c>
      <c r="E36" s="896">
        <f>C8</f>
        <v>45753738</v>
      </c>
      <c r="F36" s="895">
        <f>E36/E32*100</f>
        <v>101.9488260042164</v>
      </c>
      <c r="G36" s="400">
        <f>46150792017/113575</f>
        <v>406346.39680387411</v>
      </c>
      <c r="H36" s="401"/>
      <c r="I36" s="401"/>
      <c r="J36" s="402"/>
    </row>
    <row r="37" spans="1:11" s="381" customFormat="1" ht="12.95" customHeight="1" x14ac:dyDescent="0.4">
      <c r="A37" s="893"/>
      <c r="B37" s="894"/>
      <c r="C37" s="895"/>
      <c r="D37" s="403">
        <f>47420916440/117605</f>
        <v>403221.94158411631</v>
      </c>
      <c r="E37" s="896"/>
      <c r="F37" s="895"/>
      <c r="G37" s="404">
        <f>46150792017/117605</f>
        <v>392422.02301772882</v>
      </c>
      <c r="H37" s="401"/>
      <c r="I37" s="401"/>
      <c r="J37" s="402"/>
    </row>
    <row r="38" spans="1:11" s="381" customFormat="1" ht="12.95" customHeight="1" x14ac:dyDescent="0.4">
      <c r="A38" s="893" t="s">
        <v>1417</v>
      </c>
      <c r="B38" s="894">
        <f>B10</f>
        <v>47432668</v>
      </c>
      <c r="C38" s="895">
        <f>B38/B34*100</f>
        <v>101.0011949538783</v>
      </c>
      <c r="D38" s="399">
        <v>417795</v>
      </c>
      <c r="E38" s="896">
        <f>C10</f>
        <v>45841290</v>
      </c>
      <c r="F38" s="895">
        <f>E38/E34*100</f>
        <v>100.19135485717037</v>
      </c>
      <c r="G38" s="400">
        <v>403778</v>
      </c>
      <c r="H38" s="401"/>
      <c r="I38" s="401"/>
      <c r="J38" s="402"/>
    </row>
    <row r="39" spans="1:11" s="381" customFormat="1" ht="12.95" customHeight="1" thickBot="1" x14ac:dyDescent="0.45">
      <c r="A39" s="897"/>
      <c r="B39" s="898"/>
      <c r="C39" s="899"/>
      <c r="D39" s="403">
        <v>402047</v>
      </c>
      <c r="E39" s="900"/>
      <c r="F39" s="899"/>
      <c r="G39" s="404">
        <v>388558</v>
      </c>
      <c r="H39" s="401"/>
      <c r="I39" s="401"/>
      <c r="J39" s="402"/>
    </row>
    <row r="40" spans="1:11" s="381" customFormat="1" ht="15.75" customHeight="1" x14ac:dyDescent="0.4">
      <c r="A40" s="405" t="s">
        <v>1345</v>
      </c>
      <c r="B40" s="406"/>
      <c r="C40" s="407"/>
      <c r="D40" s="408"/>
      <c r="E40" s="409"/>
      <c r="F40" s="410"/>
      <c r="G40" s="406"/>
      <c r="H40" s="411"/>
      <c r="I40" s="412"/>
      <c r="J40" s="400"/>
      <c r="K40" s="402"/>
    </row>
    <row r="41" spans="1:11" s="381" customFormat="1" ht="13.5" customHeight="1" x14ac:dyDescent="0.4">
      <c r="A41" s="401" t="s">
        <v>159</v>
      </c>
      <c r="B41" s="401"/>
      <c r="C41" s="401"/>
      <c r="D41" s="393"/>
      <c r="E41" s="401"/>
      <c r="F41" s="401"/>
      <c r="H41" s="401"/>
      <c r="I41" s="401"/>
    </row>
    <row r="42" spans="1:11" s="413" customFormat="1" ht="18.75" customHeight="1" x14ac:dyDescent="0.15">
      <c r="B42" s="414"/>
      <c r="C42" s="414"/>
      <c r="D42" s="415"/>
      <c r="E42" s="414"/>
      <c r="F42" s="416"/>
      <c r="G42" s="416"/>
      <c r="H42" s="416"/>
      <c r="I42" s="416"/>
      <c r="J42" s="416"/>
      <c r="K42" s="414"/>
    </row>
  </sheetData>
  <customSheetViews>
    <customSheetView guid="{3F289335-02BA-4F16-AD2F-CB53A4124158}" showPageBreaks="1" printArea="1" view="pageBreakPreview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1"/>
      <headerFooter alignWithMargins="0"/>
    </customSheetView>
    <customSheetView guid="{73BE7E98-8BC8-4FD7-95F0-4179E1B9C7B2}" showPageBreaks="1" printArea="1" view="pageBreakPreview" topLeftCell="A20">
      <selection activeCell="C30" sqref="C30:C31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2"/>
      <headerFooter alignWithMargins="0"/>
    </customSheetView>
    <customSheetView guid="{59F6F5C1-0144-4706-BC18-583E69698BD1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3"/>
      <headerFooter alignWithMargins="0"/>
    </customSheetView>
    <customSheetView guid="{96F1F385-3719-4D48-93AF-F20FCA96C025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4"/>
      <headerFooter alignWithMargins="0"/>
    </customSheetView>
    <customSheetView guid="{1CDBA933-8DB4-41F1-90AC-67591721201F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5"/>
      <headerFooter alignWithMargins="0"/>
    </customSheetView>
    <customSheetView guid="{57707E98-8706-4F7F-9807-AB12EEACF2E8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6"/>
      <headerFooter alignWithMargins="0"/>
    </customSheetView>
    <customSheetView guid="{FA0B14EF-F83C-4CBB-865F-B181DD693384}" showPageBreaks="1" printArea="1" view="pageBreakPreview" topLeftCell="A16">
      <selection activeCell="A20" sqref="A20:XFD20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7"/>
      <headerFooter alignWithMargins="0"/>
    </customSheetView>
    <customSheetView guid="{7599AF29-7C80-40B5-BC67-D4AC7D8175D6}" showPageBreaks="1" printArea="1" view="pageBreakPreview" topLeftCell="A5">
      <selection activeCell="I15" sqref="I15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8"/>
      <headerFooter alignWithMargins="0"/>
    </customSheetView>
    <customSheetView guid="{CD9FEF94-6655-4B72-96D9-4E3C15E50045}" showPageBreaks="1" printArea="1" view="pageBreakPreview" topLeftCell="A20">
      <selection activeCell="C30" sqref="C30:C31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9"/>
      <headerFooter alignWithMargins="0"/>
    </customSheetView>
    <customSheetView guid="{101BA920-D81C-44BC-8F4C-ECC5AD469A5F}" showPageBreaks="1" printArea="1" view="pageBreakPreview" topLeftCell="A20">
      <selection activeCell="C30" sqref="C30:C31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10"/>
      <headerFooter alignWithMargins="0"/>
    </customSheetView>
    <customSheetView guid="{E11754DE-64F2-4A86-AFFA-460D6AD3A98C}" showPageBreaks="1" printArea="1" view="pageBreakPreview">
      <selection activeCell="A16" sqref="A1:XFD1048576"/>
      <colBreaks count="1" manualBreakCount="1">
        <brk id="11" max="1048575" man="1"/>
      </colBreaks>
      <pageMargins left="0.59055118110236227" right="0.59055118110236227" top="0.78740157480314965" bottom="0.39370078740157483" header="0" footer="0"/>
      <pageSetup paperSize="9" scale="90" firstPageNumber="187" orientation="portrait" r:id="rId11"/>
      <headerFooter alignWithMargins="0"/>
    </customSheetView>
  </customSheetViews>
  <mergeCells count="49">
    <mergeCell ref="A24:B24"/>
    <mergeCell ref="A2:B2"/>
    <mergeCell ref="A3:A4"/>
    <mergeCell ref="B3:C3"/>
    <mergeCell ref="D3:E3"/>
    <mergeCell ref="A12:A14"/>
    <mergeCell ref="B12:E12"/>
    <mergeCell ref="F12:G12"/>
    <mergeCell ref="B13:C13"/>
    <mergeCell ref="D13:E13"/>
    <mergeCell ref="F13:F14"/>
    <mergeCell ref="G13:G14"/>
    <mergeCell ref="A25:A27"/>
    <mergeCell ref="B25:D25"/>
    <mergeCell ref="E25:G25"/>
    <mergeCell ref="B26:B27"/>
    <mergeCell ref="C26:C27"/>
    <mergeCell ref="E26:E27"/>
    <mergeCell ref="F26:F27"/>
    <mergeCell ref="A30:A31"/>
    <mergeCell ref="B30:B31"/>
    <mergeCell ref="C30:C31"/>
    <mergeCell ref="E30:E31"/>
    <mergeCell ref="F30:F31"/>
    <mergeCell ref="A28:A29"/>
    <mergeCell ref="B28:B29"/>
    <mergeCell ref="C28:C29"/>
    <mergeCell ref="E28:E29"/>
    <mergeCell ref="F28:F29"/>
    <mergeCell ref="A34:A35"/>
    <mergeCell ref="B34:B35"/>
    <mergeCell ref="C34:C35"/>
    <mergeCell ref="E34:E35"/>
    <mergeCell ref="F34:F35"/>
    <mergeCell ref="A32:A33"/>
    <mergeCell ref="B32:B33"/>
    <mergeCell ref="C32:C33"/>
    <mergeCell ref="E32:E33"/>
    <mergeCell ref="F32:F33"/>
    <mergeCell ref="A38:A39"/>
    <mergeCell ref="B38:B39"/>
    <mergeCell ref="C38:C39"/>
    <mergeCell ref="E38:E39"/>
    <mergeCell ref="F38:F39"/>
    <mergeCell ref="A36:A37"/>
    <mergeCell ref="B36:B37"/>
    <mergeCell ref="C36:C37"/>
    <mergeCell ref="E36:E37"/>
    <mergeCell ref="F36:F37"/>
  </mergeCells>
  <phoneticPr fontId="3"/>
  <printOptions gridLinesSet="0"/>
  <pageMargins left="0.59055118110236227" right="0.59055118110236227" top="0.78740157480314965" bottom="0.39370078740157483" header="0" footer="0"/>
  <pageSetup paperSize="9" scale="90" firstPageNumber="187" orientation="portrait" r:id="rId12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13</vt:i4>
      </vt:variant>
    </vt:vector>
  </HeadingPairs>
  <TitlesOfParts>
    <vt:vector size="29" baseType="lpstr">
      <vt:lpstr>R2,3,4</vt:lpstr>
      <vt:lpstr>R5</vt:lpstr>
      <vt:lpstr>R6 </vt:lpstr>
      <vt:lpstr>R7</vt:lpstr>
      <vt:lpstr>R8,9,10,11</vt:lpstr>
      <vt:lpstr>R12</vt:lpstr>
      <vt:lpstr>R13,14</vt:lpstr>
      <vt:lpstr>R15</vt:lpstr>
      <vt:lpstr>R16.17</vt:lpstr>
      <vt:lpstr>R18.19</vt:lpstr>
      <vt:lpstr>R20,21,22</vt:lpstr>
      <vt:lpstr>R23</vt:lpstr>
      <vt:lpstr>R24</vt:lpstr>
      <vt:lpstr>R資1一部組合</vt:lpstr>
      <vt:lpstr>R資2第三セク</vt:lpstr>
      <vt:lpstr>R官公署</vt:lpstr>
      <vt:lpstr>'R13,14'!Print_Area</vt:lpstr>
      <vt:lpstr>'R15'!Print_Area</vt:lpstr>
      <vt:lpstr>R16.17!Print_Area</vt:lpstr>
      <vt:lpstr>R18.19!Print_Area</vt:lpstr>
      <vt:lpstr>'R2,3,4'!Print_Area</vt:lpstr>
      <vt:lpstr>'R20,21,22'!Print_Area</vt:lpstr>
      <vt:lpstr>'R23'!Print_Area</vt:lpstr>
      <vt:lpstr>'R24'!Print_Area</vt:lpstr>
      <vt:lpstr>'R6 '!Print_Area</vt:lpstr>
      <vt:lpstr>'R7'!Print_Area</vt:lpstr>
      <vt:lpstr>'R8,9,10,11'!Print_Area</vt:lpstr>
      <vt:lpstr>R官公署!Print_Area</vt:lpstr>
      <vt:lpstr>R資2第三セク!Print_Area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2020-03-15T08:22:45Z</cp:lastPrinted>
  <dcterms:created xsi:type="dcterms:W3CDTF">2015-06-05T18:19:34Z</dcterms:created>
  <dcterms:modified xsi:type="dcterms:W3CDTF">2020-04-03T00:24:33Z</dcterms:modified>
</cp:coreProperties>
</file>